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defaultThemeVersion="124226"/>
  <mc:AlternateContent xmlns:mc="http://schemas.openxmlformats.org/markup-compatibility/2006">
    <mc:Choice Requires="x15">
      <x15ac:absPath xmlns:x15ac="http://schemas.microsoft.com/office/spreadsheetml/2010/11/ac" url="https://iwateed-my.sharepoint.com/personal/ptf20-ueno-kentaro_iwate-ed_jp/Documents/レスリング/2025_R7/令和7年度NTS北海道・東北ブロック研修会/"/>
    </mc:Choice>
  </mc:AlternateContent>
  <xr:revisionPtr revIDLastSave="23" documentId="13_ncr:1_{E4D62DEA-0459-4722-8B34-3E42478E208D}" xr6:coauthVersionLast="36" xr6:coauthVersionMax="47" xr10:uidLastSave="{BF832DA5-58DB-4F40-92A5-FA062B51A330}"/>
  <bookViews>
    <workbookView xWindow="-120" yWindow="-120" windowWidth="29040" windowHeight="15840" tabRatio="609" activeTab="3" xr2:uid="{00000000-000D-0000-FFFF-FFFF00000000}"/>
  </bookViews>
  <sheets>
    <sheet name="研修会" sheetId="23" r:id="rId1"/>
    <sheet name="U15" sheetId="11" r:id="rId2"/>
    <sheet name="U17" sheetId="18" r:id="rId3"/>
    <sheet name="U20" sheetId="20" r:id="rId4"/>
    <sheet name="参加料" sheetId="21" r:id="rId5"/>
    <sheet name="宿泊申込書" sheetId="26" r:id="rId6"/>
    <sheet name="申込みデータ" sheetId="24" r:id="rId7"/>
    <sheet name="参加者data" sheetId="25" r:id="rId8"/>
    <sheet name="database" sheetId="15" r:id="rId9"/>
  </sheets>
  <definedNames>
    <definedName name="_xlnm._FilterDatabase" localSheetId="1" hidden="1">'U15'!#REF!</definedName>
    <definedName name="_xlnm._FilterDatabase" localSheetId="2" hidden="1">'U17'!#REF!</definedName>
    <definedName name="_xlnm._FilterDatabase" localSheetId="3" hidden="1">'U20'!#REF!</definedName>
    <definedName name="_xlnm._FilterDatabase" localSheetId="0" hidden="1">研修会!$A$12:$N$43</definedName>
    <definedName name="FS">'U20'!$U$7:$U$16</definedName>
    <definedName name="GR">'U20'!$V$7:$V$16</definedName>
    <definedName name="_xlnm.Print_Area" localSheetId="1">'U15'!$A$1:$R$44</definedName>
    <definedName name="_xlnm.Print_Area" localSheetId="2">'U17'!$A$1:$R$40</definedName>
    <definedName name="_xlnm.Print_Area" localSheetId="3">'U20'!$A$1:$R$35</definedName>
    <definedName name="_xlnm.Print_Area" localSheetId="0">研修会!$A$1:$O$56</definedName>
    <definedName name="_xlnm.Print_Area" localSheetId="5">宿泊申込書!$A$1:$AE$52</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4" i="20" l="1"/>
  <c r="H14" i="20"/>
  <c r="B14" i="20"/>
  <c r="I13" i="20"/>
  <c r="H13" i="20"/>
  <c r="B13" i="20"/>
  <c r="I12" i="20"/>
  <c r="H12" i="20"/>
  <c r="B12" i="20"/>
  <c r="A8" i="20"/>
  <c r="F13" i="20"/>
  <c r="G14" i="20"/>
  <c r="F14" i="20"/>
  <c r="G13" i="20"/>
  <c r="I14" i="18" l="1"/>
  <c r="H14" i="18"/>
  <c r="B14" i="18"/>
  <c r="I13" i="18"/>
  <c r="H13" i="18"/>
  <c r="B13" i="18"/>
  <c r="I12" i="18"/>
  <c r="H12" i="18"/>
  <c r="B12" i="18"/>
  <c r="A8" i="18"/>
  <c r="O27" i="25"/>
  <c r="L27" i="25"/>
  <c r="K27" i="25"/>
  <c r="J27" i="25"/>
  <c r="I27" i="25"/>
  <c r="H27" i="25"/>
  <c r="E27" i="25"/>
  <c r="D27" i="25"/>
  <c r="B27" i="25"/>
  <c r="O26" i="25"/>
  <c r="L26" i="25"/>
  <c r="K26" i="25"/>
  <c r="J26" i="25"/>
  <c r="I26" i="25"/>
  <c r="H26" i="25"/>
  <c r="E26" i="25"/>
  <c r="D26" i="25"/>
  <c r="B26" i="25"/>
  <c r="O25" i="25"/>
  <c r="L25" i="25"/>
  <c r="K25" i="25"/>
  <c r="J25" i="25"/>
  <c r="I25" i="25"/>
  <c r="H25" i="25"/>
  <c r="E25" i="25"/>
  <c r="D25" i="25"/>
  <c r="B25" i="25"/>
  <c r="O24" i="25"/>
  <c r="L24" i="25"/>
  <c r="K24" i="25"/>
  <c r="J24" i="25"/>
  <c r="I24" i="25"/>
  <c r="H24" i="25"/>
  <c r="E24" i="25"/>
  <c r="D24" i="25"/>
  <c r="B24" i="25"/>
  <c r="O23" i="25"/>
  <c r="L23" i="25"/>
  <c r="K23" i="25"/>
  <c r="J23" i="25"/>
  <c r="I23" i="25"/>
  <c r="H23" i="25"/>
  <c r="E23" i="25"/>
  <c r="D23" i="25"/>
  <c r="B23" i="25"/>
  <c r="O22" i="25"/>
  <c r="L22" i="25"/>
  <c r="K22" i="25"/>
  <c r="J22" i="25"/>
  <c r="I22" i="25"/>
  <c r="H22" i="25"/>
  <c r="E22" i="25"/>
  <c r="D22" i="25"/>
  <c r="B22" i="25"/>
  <c r="O21" i="25"/>
  <c r="L21" i="25"/>
  <c r="K21" i="25"/>
  <c r="J21" i="25"/>
  <c r="I21" i="25"/>
  <c r="H21" i="25"/>
  <c r="E21" i="25"/>
  <c r="D21" i="25"/>
  <c r="B21" i="25"/>
  <c r="O20" i="25"/>
  <c r="L20" i="25"/>
  <c r="K20" i="25"/>
  <c r="J20" i="25"/>
  <c r="I20" i="25"/>
  <c r="H20" i="25"/>
  <c r="E20" i="25"/>
  <c r="D20" i="25"/>
  <c r="B20" i="25"/>
  <c r="O19" i="25"/>
  <c r="L19" i="25"/>
  <c r="K19" i="25"/>
  <c r="J19" i="25"/>
  <c r="I19" i="25"/>
  <c r="H19" i="25"/>
  <c r="E19" i="25"/>
  <c r="D19" i="25"/>
  <c r="B19" i="25"/>
  <c r="O18" i="25"/>
  <c r="L18" i="25"/>
  <c r="K18" i="25"/>
  <c r="J18" i="25"/>
  <c r="I18" i="25"/>
  <c r="H18" i="25"/>
  <c r="E18" i="25"/>
  <c r="D18" i="25"/>
  <c r="B18" i="25"/>
  <c r="O17" i="25"/>
  <c r="L17" i="25"/>
  <c r="K17" i="25"/>
  <c r="J17" i="25"/>
  <c r="I17" i="25"/>
  <c r="H17" i="25"/>
  <c r="E17" i="25"/>
  <c r="D17" i="25"/>
  <c r="B17" i="25"/>
  <c r="O16" i="25"/>
  <c r="L16" i="25"/>
  <c r="K16" i="25"/>
  <c r="J16" i="25"/>
  <c r="I16" i="25"/>
  <c r="H16" i="25"/>
  <c r="E16" i="25"/>
  <c r="D16" i="25"/>
  <c r="B16" i="25"/>
  <c r="O15" i="25"/>
  <c r="L15" i="25"/>
  <c r="K15" i="25"/>
  <c r="J15" i="25"/>
  <c r="I15" i="25"/>
  <c r="H15" i="25"/>
  <c r="E15" i="25"/>
  <c r="D15" i="25"/>
  <c r="B15" i="25"/>
  <c r="O14" i="25"/>
  <c r="L14" i="25"/>
  <c r="K14" i="25"/>
  <c r="J14" i="25"/>
  <c r="I14" i="25"/>
  <c r="H14" i="25"/>
  <c r="E14" i="25"/>
  <c r="D14" i="25"/>
  <c r="B14" i="25"/>
  <c r="O13" i="25"/>
  <c r="L13" i="25"/>
  <c r="K13" i="25"/>
  <c r="J13" i="25"/>
  <c r="I13" i="25"/>
  <c r="H13" i="25"/>
  <c r="E13" i="25"/>
  <c r="D13" i="25"/>
  <c r="B13" i="25"/>
  <c r="O12" i="25"/>
  <c r="L12" i="25"/>
  <c r="K12" i="25"/>
  <c r="J12" i="25"/>
  <c r="I12" i="25"/>
  <c r="H12" i="25"/>
  <c r="E12" i="25"/>
  <c r="D12" i="25"/>
  <c r="B12" i="25"/>
  <c r="O11" i="25"/>
  <c r="L11" i="25"/>
  <c r="K11" i="25"/>
  <c r="J11" i="25"/>
  <c r="I11" i="25"/>
  <c r="H11" i="25"/>
  <c r="E11" i="25"/>
  <c r="D11" i="25"/>
  <c r="B11" i="25"/>
  <c r="O10" i="25"/>
  <c r="L10" i="25"/>
  <c r="K10" i="25"/>
  <c r="J10" i="25"/>
  <c r="I10" i="25"/>
  <c r="H10" i="25"/>
  <c r="E10" i="25"/>
  <c r="D10" i="25"/>
  <c r="B10" i="25"/>
  <c r="O9" i="25"/>
  <c r="L9" i="25"/>
  <c r="K9" i="25"/>
  <c r="J9" i="25"/>
  <c r="I9" i="25"/>
  <c r="H9" i="25"/>
  <c r="E9" i="25"/>
  <c r="D9" i="25"/>
  <c r="B9" i="25"/>
  <c r="O8" i="25"/>
  <c r="L8" i="25"/>
  <c r="K8" i="25"/>
  <c r="J8" i="25"/>
  <c r="I8" i="25"/>
  <c r="H8" i="25"/>
  <c r="E8" i="25"/>
  <c r="D8" i="25"/>
  <c r="B8" i="25"/>
  <c r="N6" i="25"/>
  <c r="L6" i="25"/>
  <c r="K6" i="25"/>
  <c r="J6" i="25"/>
  <c r="I6" i="25"/>
  <c r="H6" i="25"/>
  <c r="E6" i="25"/>
  <c r="D6" i="25"/>
  <c r="B6" i="25"/>
  <c r="N5" i="25"/>
  <c r="L5" i="25"/>
  <c r="K5" i="25"/>
  <c r="J5" i="25"/>
  <c r="I5" i="25"/>
  <c r="H5" i="25"/>
  <c r="E5" i="25"/>
  <c r="D5" i="25"/>
  <c r="B5" i="25"/>
  <c r="N4" i="25"/>
  <c r="L4" i="25"/>
  <c r="K4" i="25"/>
  <c r="J4" i="25"/>
  <c r="I4" i="25"/>
  <c r="H4" i="25"/>
  <c r="E4" i="25"/>
  <c r="D4" i="25"/>
  <c r="B4" i="25"/>
  <c r="N3" i="25"/>
  <c r="L3" i="25"/>
  <c r="K3" i="25"/>
  <c r="J3" i="25"/>
  <c r="I3" i="25"/>
  <c r="H3" i="25"/>
  <c r="E3" i="25"/>
  <c r="D3" i="25"/>
  <c r="B3" i="25"/>
  <c r="N2" i="25"/>
  <c r="L2" i="25"/>
  <c r="K2" i="25"/>
  <c r="J2" i="25"/>
  <c r="I2" i="25"/>
  <c r="H2" i="25"/>
  <c r="E2" i="25"/>
  <c r="D2" i="25"/>
  <c r="B2" i="25"/>
  <c r="M2" i="24"/>
  <c r="L2" i="24"/>
  <c r="K2" i="24"/>
  <c r="J2" i="24"/>
  <c r="I2" i="24"/>
  <c r="H2" i="24"/>
  <c r="G2" i="24"/>
  <c r="D2" i="24"/>
  <c r="C2" i="24"/>
  <c r="B2" i="24"/>
  <c r="E48" i="23"/>
  <c r="D48" i="23"/>
  <c r="E47" i="23"/>
  <c r="D47" i="23"/>
  <c r="F47" i="23" s="1"/>
  <c r="I45" i="23"/>
  <c r="L43" i="23"/>
  <c r="M27" i="25" s="1"/>
  <c r="B43" i="23"/>
  <c r="C27" i="25" s="1"/>
  <c r="L42" i="23"/>
  <c r="M26" i="25" s="1"/>
  <c r="B42" i="23"/>
  <c r="C26" i="25" s="1"/>
  <c r="L41" i="23"/>
  <c r="M25" i="25" s="1"/>
  <c r="B41" i="23"/>
  <c r="C25" i="25" s="1"/>
  <c r="L40" i="23"/>
  <c r="M24" i="25" s="1"/>
  <c r="B40" i="23"/>
  <c r="C24" i="25" s="1"/>
  <c r="L39" i="23"/>
  <c r="M23" i="25" s="1"/>
  <c r="B39" i="23"/>
  <c r="C23" i="25" s="1"/>
  <c r="L38" i="23"/>
  <c r="M22" i="25" s="1"/>
  <c r="B38" i="23"/>
  <c r="C22" i="25" s="1"/>
  <c r="L37" i="23"/>
  <c r="M21" i="25" s="1"/>
  <c r="B37" i="23"/>
  <c r="C21" i="25" s="1"/>
  <c r="L36" i="23"/>
  <c r="M20" i="25" s="1"/>
  <c r="B36" i="23"/>
  <c r="C20" i="25" s="1"/>
  <c r="L35" i="23"/>
  <c r="M19" i="25" s="1"/>
  <c r="B35" i="23"/>
  <c r="C19" i="25" s="1"/>
  <c r="L34" i="23"/>
  <c r="M18" i="25" s="1"/>
  <c r="B34" i="23"/>
  <c r="C18" i="25" s="1"/>
  <c r="L33" i="23"/>
  <c r="M17" i="25" s="1"/>
  <c r="B33" i="23"/>
  <c r="C17" i="25" s="1"/>
  <c r="L32" i="23"/>
  <c r="M16" i="25" s="1"/>
  <c r="B32" i="23"/>
  <c r="C16" i="25" s="1"/>
  <c r="L31" i="23"/>
  <c r="M15" i="25" s="1"/>
  <c r="B31" i="23"/>
  <c r="C15" i="25" s="1"/>
  <c r="L30" i="23"/>
  <c r="M14" i="25" s="1"/>
  <c r="B30" i="23"/>
  <c r="C14" i="25" s="1"/>
  <c r="L29" i="23"/>
  <c r="M13" i="25" s="1"/>
  <c r="B29" i="23"/>
  <c r="C13" i="25" s="1"/>
  <c r="L28" i="23"/>
  <c r="M12" i="25" s="1"/>
  <c r="B28" i="23"/>
  <c r="C12" i="25" s="1"/>
  <c r="L27" i="23"/>
  <c r="M11" i="25" s="1"/>
  <c r="B27" i="23"/>
  <c r="C11" i="25" s="1"/>
  <c r="L26" i="23"/>
  <c r="M10" i="25" s="1"/>
  <c r="B26" i="23"/>
  <c r="C10" i="25" s="1"/>
  <c r="L25" i="23"/>
  <c r="M9" i="25" s="1"/>
  <c r="B25" i="23"/>
  <c r="C9" i="25" s="1"/>
  <c r="L24" i="23"/>
  <c r="M8" i="25" s="1"/>
  <c r="B24" i="23"/>
  <c r="C8" i="25" s="1"/>
  <c r="L19" i="23"/>
  <c r="M6" i="25" s="1"/>
  <c r="B19" i="23"/>
  <c r="C6" i="25" s="1"/>
  <c r="L18" i="23"/>
  <c r="M5" i="25" s="1"/>
  <c r="B18" i="23"/>
  <c r="C5" i="25" s="1"/>
  <c r="L17" i="23"/>
  <c r="M4" i="25" s="1"/>
  <c r="B17" i="23"/>
  <c r="C4" i="25" s="1"/>
  <c r="L16" i="23"/>
  <c r="M3" i="25" s="1"/>
  <c r="B16" i="23"/>
  <c r="C3" i="25" s="1"/>
  <c r="L15" i="23"/>
  <c r="M2" i="25" s="1"/>
  <c r="B15" i="23"/>
  <c r="C2" i="25" s="1"/>
  <c r="A9" i="23"/>
  <c r="A2" i="24" s="1"/>
  <c r="F13" i="18"/>
  <c r="G14" i="18"/>
  <c r="F14" i="18"/>
  <c r="G13" i="18"/>
  <c r="F43" i="23"/>
  <c r="F41" i="23"/>
  <c r="F39" i="23"/>
  <c r="F37" i="23"/>
  <c r="F35" i="23"/>
  <c r="F33" i="23"/>
  <c r="F31" i="23"/>
  <c r="F29" i="23"/>
  <c r="F19" i="23"/>
  <c r="F17" i="23"/>
  <c r="E43" i="23"/>
  <c r="E41" i="23"/>
  <c r="E39" i="23"/>
  <c r="E37" i="23"/>
  <c r="E35" i="23"/>
  <c r="E33" i="23"/>
  <c r="E31" i="23"/>
  <c r="E29" i="23"/>
  <c r="E19" i="23"/>
  <c r="E17" i="23"/>
  <c r="F42" i="23"/>
  <c r="F38" i="23"/>
  <c r="F32" i="23"/>
  <c r="F18" i="23"/>
  <c r="E38" i="23"/>
  <c r="E30" i="23"/>
  <c r="E18" i="23"/>
  <c r="E40" i="23"/>
  <c r="E34" i="23"/>
  <c r="F40" i="23"/>
  <c r="F36" i="23"/>
  <c r="F34" i="23"/>
  <c r="F30" i="23"/>
  <c r="F16" i="23"/>
  <c r="E42" i="23"/>
  <c r="E36" i="23"/>
  <c r="E32" i="23"/>
  <c r="E16" i="23"/>
  <c r="F48" i="23" l="1"/>
  <c r="F49" i="23" s="1"/>
  <c r="P2" i="24" s="1"/>
  <c r="E49" i="23"/>
  <c r="O2" i="24" s="1"/>
  <c r="F3" i="25"/>
  <c r="F8" i="25"/>
  <c r="F12" i="25"/>
  <c r="F16" i="25"/>
  <c r="F20" i="25"/>
  <c r="F26" i="25"/>
  <c r="G3" i="25"/>
  <c r="G8" i="25"/>
  <c r="G14" i="25"/>
  <c r="G18" i="25"/>
  <c r="G20" i="25"/>
  <c r="G24" i="25"/>
  <c r="F2" i="24"/>
  <c r="F10" i="25"/>
  <c r="F18" i="25"/>
  <c r="F24" i="25"/>
  <c r="G10" i="25"/>
  <c r="F5" i="25"/>
  <c r="F14" i="25"/>
  <c r="F22" i="25"/>
  <c r="E2" i="24"/>
  <c r="G5" i="25"/>
  <c r="G12" i="25"/>
  <c r="G16" i="25"/>
  <c r="G22" i="25"/>
  <c r="G26" i="25"/>
  <c r="F2" i="25"/>
  <c r="F4" i="25"/>
  <c r="F6" i="25"/>
  <c r="F9" i="25"/>
  <c r="F11" i="25"/>
  <c r="F13" i="25"/>
  <c r="F15" i="25"/>
  <c r="F17" i="25"/>
  <c r="F19" i="25"/>
  <c r="F21" i="25"/>
  <c r="F23" i="25"/>
  <c r="F25" i="25"/>
  <c r="F27" i="25"/>
  <c r="G2" i="25"/>
  <c r="G4" i="25"/>
  <c r="G6" i="25"/>
  <c r="G9" i="25"/>
  <c r="G11" i="25"/>
  <c r="G13" i="25"/>
  <c r="G15" i="25"/>
  <c r="G17" i="25"/>
  <c r="G19" i="25"/>
  <c r="G21" i="25"/>
  <c r="G23" i="25"/>
  <c r="G25" i="25"/>
  <c r="G27" i="25"/>
  <c r="D49" i="23"/>
  <c r="N2" i="24" s="1"/>
  <c r="E5" i="21"/>
  <c r="A53" i="15" l="1"/>
  <c r="C53" i="15"/>
  <c r="D53" i="15"/>
  <c r="E53" i="15"/>
  <c r="F53" i="15"/>
  <c r="G53" i="15"/>
  <c r="L53" i="15"/>
  <c r="M53" i="15"/>
  <c r="N53" i="15"/>
  <c r="O53" i="15"/>
  <c r="P53" i="15"/>
  <c r="Q53" i="15"/>
  <c r="R53" i="15"/>
  <c r="A54" i="15"/>
  <c r="C54" i="15"/>
  <c r="D54" i="15"/>
  <c r="E54" i="15"/>
  <c r="F54" i="15"/>
  <c r="G54" i="15"/>
  <c r="L54" i="15"/>
  <c r="M54" i="15"/>
  <c r="N54" i="15"/>
  <c r="O54" i="15"/>
  <c r="P54" i="15"/>
  <c r="Q54" i="15"/>
  <c r="R54" i="15"/>
  <c r="A55" i="15"/>
  <c r="C55" i="15"/>
  <c r="D55" i="15"/>
  <c r="E55" i="15"/>
  <c r="F55" i="15"/>
  <c r="G55" i="15"/>
  <c r="L55" i="15"/>
  <c r="M55" i="15"/>
  <c r="N55" i="15"/>
  <c r="O55" i="15"/>
  <c r="P55" i="15"/>
  <c r="Q55" i="15"/>
  <c r="R55" i="15"/>
  <c r="A56" i="15"/>
  <c r="C56" i="15"/>
  <c r="D56" i="15"/>
  <c r="E56" i="15"/>
  <c r="F56" i="15"/>
  <c r="G56" i="15"/>
  <c r="L56" i="15"/>
  <c r="M56" i="15"/>
  <c r="N56" i="15"/>
  <c r="O56" i="15"/>
  <c r="P56" i="15"/>
  <c r="Q56" i="15"/>
  <c r="R56" i="15"/>
  <c r="A57" i="15"/>
  <c r="C57" i="15"/>
  <c r="D57" i="15"/>
  <c r="E57" i="15"/>
  <c r="F57" i="15"/>
  <c r="G57" i="15"/>
  <c r="L57" i="15"/>
  <c r="M57" i="15"/>
  <c r="N57" i="15"/>
  <c r="O57" i="15"/>
  <c r="P57" i="15"/>
  <c r="Q57" i="15"/>
  <c r="R57" i="15"/>
  <c r="A58" i="15"/>
  <c r="C58" i="15"/>
  <c r="D58" i="15"/>
  <c r="E58" i="15"/>
  <c r="F58" i="15"/>
  <c r="G58" i="15"/>
  <c r="L58" i="15"/>
  <c r="M58" i="15"/>
  <c r="N58" i="15"/>
  <c r="O58" i="15"/>
  <c r="P58" i="15"/>
  <c r="Q58" i="15"/>
  <c r="R58" i="15"/>
  <c r="A59" i="15"/>
  <c r="C59" i="15"/>
  <c r="D59" i="15"/>
  <c r="E59" i="15"/>
  <c r="F59" i="15"/>
  <c r="G59" i="15"/>
  <c r="L59" i="15"/>
  <c r="M59" i="15"/>
  <c r="N59" i="15"/>
  <c r="O59" i="15"/>
  <c r="P59" i="15"/>
  <c r="Q59" i="15"/>
  <c r="R59" i="15"/>
  <c r="A60" i="15"/>
  <c r="C60" i="15"/>
  <c r="D60" i="15"/>
  <c r="E60" i="15"/>
  <c r="F60" i="15"/>
  <c r="G60" i="15"/>
  <c r="L60" i="15"/>
  <c r="M60" i="15"/>
  <c r="N60" i="15"/>
  <c r="O60" i="15"/>
  <c r="P60" i="15"/>
  <c r="Q60" i="15"/>
  <c r="R60" i="15"/>
  <c r="A61" i="15"/>
  <c r="C61" i="15"/>
  <c r="D61" i="15"/>
  <c r="E61" i="15"/>
  <c r="F61" i="15"/>
  <c r="G61" i="15"/>
  <c r="L61" i="15"/>
  <c r="M61" i="15"/>
  <c r="N61" i="15"/>
  <c r="O61" i="15"/>
  <c r="P61" i="15"/>
  <c r="Q61" i="15"/>
  <c r="R61" i="15"/>
  <c r="A62" i="15"/>
  <c r="C62" i="15"/>
  <c r="D62" i="15"/>
  <c r="E62" i="15"/>
  <c r="F62" i="15"/>
  <c r="G62" i="15"/>
  <c r="L62" i="15"/>
  <c r="M62" i="15"/>
  <c r="N62" i="15"/>
  <c r="O62" i="15"/>
  <c r="P62" i="15"/>
  <c r="Q62" i="15"/>
  <c r="R62" i="15"/>
  <c r="A63" i="15"/>
  <c r="C63" i="15"/>
  <c r="D63" i="15"/>
  <c r="E63" i="15"/>
  <c r="F63" i="15"/>
  <c r="G63" i="15"/>
  <c r="L63" i="15"/>
  <c r="M63" i="15"/>
  <c r="N63" i="15"/>
  <c r="O63" i="15"/>
  <c r="P63" i="15"/>
  <c r="Q63" i="15"/>
  <c r="R63" i="15"/>
  <c r="A64" i="15"/>
  <c r="C64" i="15"/>
  <c r="D64" i="15"/>
  <c r="E64" i="15"/>
  <c r="F64" i="15"/>
  <c r="G64" i="15"/>
  <c r="L64" i="15"/>
  <c r="M64" i="15"/>
  <c r="N64" i="15"/>
  <c r="O64" i="15"/>
  <c r="P64" i="15"/>
  <c r="Q64" i="15"/>
  <c r="R64" i="15"/>
  <c r="A65" i="15"/>
  <c r="C65" i="15"/>
  <c r="D65" i="15"/>
  <c r="E65" i="15"/>
  <c r="F65" i="15"/>
  <c r="G65" i="15"/>
  <c r="L65" i="15"/>
  <c r="M65" i="15"/>
  <c r="N65" i="15"/>
  <c r="O65" i="15"/>
  <c r="P65" i="15"/>
  <c r="Q65" i="15"/>
  <c r="R65" i="15"/>
  <c r="A66" i="15"/>
  <c r="C66" i="15"/>
  <c r="D66" i="15"/>
  <c r="E66" i="15"/>
  <c r="F66" i="15"/>
  <c r="G66" i="15"/>
  <c r="L66" i="15"/>
  <c r="M66" i="15"/>
  <c r="N66" i="15"/>
  <c r="O66" i="15"/>
  <c r="P66" i="15"/>
  <c r="Q66" i="15"/>
  <c r="R66" i="15"/>
  <c r="A67" i="15"/>
  <c r="C67" i="15"/>
  <c r="D67" i="15"/>
  <c r="E67" i="15"/>
  <c r="F67" i="15"/>
  <c r="G67" i="15"/>
  <c r="L67" i="15"/>
  <c r="M67" i="15"/>
  <c r="N67" i="15"/>
  <c r="O67" i="15"/>
  <c r="P67" i="15"/>
  <c r="Q67" i="15"/>
  <c r="R67" i="15"/>
  <c r="A50" i="15"/>
  <c r="C50" i="15"/>
  <c r="D50" i="15"/>
  <c r="E50" i="15"/>
  <c r="J50" i="15"/>
  <c r="K50" i="15"/>
  <c r="A51" i="15"/>
  <c r="C51" i="15"/>
  <c r="D51" i="15"/>
  <c r="E51" i="15"/>
  <c r="J51" i="15"/>
  <c r="K51" i="15"/>
  <c r="A52" i="15"/>
  <c r="C52" i="15"/>
  <c r="D52" i="15"/>
  <c r="E52" i="15"/>
  <c r="J52" i="15"/>
  <c r="K52" i="15"/>
  <c r="B49" i="15"/>
  <c r="C49" i="15"/>
  <c r="D49" i="15"/>
  <c r="G49" i="15"/>
  <c r="H49" i="15"/>
  <c r="I49" i="15"/>
  <c r="J49" i="15"/>
  <c r="K49" i="15"/>
  <c r="A29" i="15"/>
  <c r="C29" i="15"/>
  <c r="D29" i="15"/>
  <c r="E29" i="15"/>
  <c r="F29" i="15"/>
  <c r="G29" i="15"/>
  <c r="L29" i="15"/>
  <c r="M29" i="15"/>
  <c r="N29" i="15"/>
  <c r="O29" i="15"/>
  <c r="P29" i="15"/>
  <c r="Q29" i="15"/>
  <c r="R29" i="15"/>
  <c r="A30" i="15"/>
  <c r="C30" i="15"/>
  <c r="D30" i="15"/>
  <c r="E30" i="15"/>
  <c r="F30" i="15"/>
  <c r="G30" i="15"/>
  <c r="L30" i="15"/>
  <c r="M30" i="15"/>
  <c r="N30" i="15"/>
  <c r="O30" i="15"/>
  <c r="P30" i="15"/>
  <c r="Q30" i="15"/>
  <c r="R30" i="15"/>
  <c r="A31" i="15"/>
  <c r="C31" i="15"/>
  <c r="D31" i="15"/>
  <c r="E31" i="15"/>
  <c r="F31" i="15"/>
  <c r="G31" i="15"/>
  <c r="L31" i="15"/>
  <c r="M31" i="15"/>
  <c r="N31" i="15"/>
  <c r="O31" i="15"/>
  <c r="P31" i="15"/>
  <c r="Q31" i="15"/>
  <c r="R31" i="15"/>
  <c r="A32" i="15"/>
  <c r="C32" i="15"/>
  <c r="D32" i="15"/>
  <c r="E32" i="15"/>
  <c r="F32" i="15"/>
  <c r="G32" i="15"/>
  <c r="L32" i="15"/>
  <c r="M32" i="15"/>
  <c r="N32" i="15"/>
  <c r="O32" i="15"/>
  <c r="P32" i="15"/>
  <c r="Q32" i="15"/>
  <c r="R32" i="15"/>
  <c r="A33" i="15"/>
  <c r="C33" i="15"/>
  <c r="D33" i="15"/>
  <c r="E33" i="15"/>
  <c r="F33" i="15"/>
  <c r="G33" i="15"/>
  <c r="L33" i="15"/>
  <c r="M33" i="15"/>
  <c r="N33" i="15"/>
  <c r="O33" i="15"/>
  <c r="P33" i="15"/>
  <c r="Q33" i="15"/>
  <c r="R33" i="15"/>
  <c r="A34" i="15"/>
  <c r="C34" i="15"/>
  <c r="D34" i="15"/>
  <c r="E34" i="15"/>
  <c r="F34" i="15"/>
  <c r="G34" i="15"/>
  <c r="L34" i="15"/>
  <c r="M34" i="15"/>
  <c r="N34" i="15"/>
  <c r="O34" i="15"/>
  <c r="P34" i="15"/>
  <c r="Q34" i="15"/>
  <c r="R34" i="15"/>
  <c r="A35" i="15"/>
  <c r="C35" i="15"/>
  <c r="D35" i="15"/>
  <c r="E35" i="15"/>
  <c r="F35" i="15"/>
  <c r="G35" i="15"/>
  <c r="L35" i="15"/>
  <c r="M35" i="15"/>
  <c r="N35" i="15"/>
  <c r="O35" i="15"/>
  <c r="P35" i="15"/>
  <c r="Q35" i="15"/>
  <c r="R35" i="15"/>
  <c r="A36" i="15"/>
  <c r="C36" i="15"/>
  <c r="D36" i="15"/>
  <c r="E36" i="15"/>
  <c r="F36" i="15"/>
  <c r="G36" i="15"/>
  <c r="L36" i="15"/>
  <c r="M36" i="15"/>
  <c r="N36" i="15"/>
  <c r="O36" i="15"/>
  <c r="P36" i="15"/>
  <c r="Q36" i="15"/>
  <c r="R36" i="15"/>
  <c r="A37" i="15"/>
  <c r="C37" i="15"/>
  <c r="D37" i="15"/>
  <c r="E37" i="15"/>
  <c r="F37" i="15"/>
  <c r="G37" i="15"/>
  <c r="L37" i="15"/>
  <c r="M37" i="15"/>
  <c r="N37" i="15"/>
  <c r="O37" i="15"/>
  <c r="P37" i="15"/>
  <c r="Q37" i="15"/>
  <c r="R37" i="15"/>
  <c r="A38" i="15"/>
  <c r="C38" i="15"/>
  <c r="D38" i="15"/>
  <c r="E38" i="15"/>
  <c r="F38" i="15"/>
  <c r="G38" i="15"/>
  <c r="L38" i="15"/>
  <c r="M38" i="15"/>
  <c r="N38" i="15"/>
  <c r="O38" i="15"/>
  <c r="P38" i="15"/>
  <c r="Q38" i="15"/>
  <c r="R38" i="15"/>
  <c r="A39" i="15"/>
  <c r="C39" i="15"/>
  <c r="D39" i="15"/>
  <c r="E39" i="15"/>
  <c r="F39" i="15"/>
  <c r="G39" i="15"/>
  <c r="L39" i="15"/>
  <c r="M39" i="15"/>
  <c r="N39" i="15"/>
  <c r="O39" i="15"/>
  <c r="P39" i="15"/>
  <c r="Q39" i="15"/>
  <c r="R39" i="15"/>
  <c r="A40" i="15"/>
  <c r="C40" i="15"/>
  <c r="D40" i="15"/>
  <c r="E40" i="15"/>
  <c r="F40" i="15"/>
  <c r="G40" i="15"/>
  <c r="L40" i="15"/>
  <c r="M40" i="15"/>
  <c r="N40" i="15"/>
  <c r="O40" i="15"/>
  <c r="P40" i="15"/>
  <c r="Q40" i="15"/>
  <c r="R40" i="15"/>
  <c r="A41" i="15"/>
  <c r="C41" i="15"/>
  <c r="D41" i="15"/>
  <c r="E41" i="15"/>
  <c r="F41" i="15"/>
  <c r="G41" i="15"/>
  <c r="L41" i="15"/>
  <c r="M41" i="15"/>
  <c r="N41" i="15"/>
  <c r="O41" i="15"/>
  <c r="P41" i="15"/>
  <c r="Q41" i="15"/>
  <c r="R41" i="15"/>
  <c r="A42" i="15"/>
  <c r="C42" i="15"/>
  <c r="D42" i="15"/>
  <c r="E42" i="15"/>
  <c r="F42" i="15"/>
  <c r="G42" i="15"/>
  <c r="L42" i="15"/>
  <c r="M42" i="15"/>
  <c r="N42" i="15"/>
  <c r="O42" i="15"/>
  <c r="P42" i="15"/>
  <c r="Q42" i="15"/>
  <c r="R42" i="15"/>
  <c r="A43" i="15"/>
  <c r="C43" i="15"/>
  <c r="D43" i="15"/>
  <c r="E43" i="15"/>
  <c r="F43" i="15"/>
  <c r="G43" i="15"/>
  <c r="L43" i="15"/>
  <c r="M43" i="15"/>
  <c r="N43" i="15"/>
  <c r="O43" i="15"/>
  <c r="P43" i="15"/>
  <c r="Q43" i="15"/>
  <c r="R43" i="15"/>
  <c r="A44" i="15"/>
  <c r="C44" i="15"/>
  <c r="D44" i="15"/>
  <c r="E44" i="15"/>
  <c r="F44" i="15"/>
  <c r="G44" i="15"/>
  <c r="L44" i="15"/>
  <c r="M44" i="15"/>
  <c r="N44" i="15"/>
  <c r="O44" i="15"/>
  <c r="P44" i="15"/>
  <c r="Q44" i="15"/>
  <c r="R44" i="15"/>
  <c r="A45" i="15"/>
  <c r="C45" i="15"/>
  <c r="D45" i="15"/>
  <c r="E45" i="15"/>
  <c r="F45" i="15"/>
  <c r="G45" i="15"/>
  <c r="L45" i="15"/>
  <c r="M45" i="15"/>
  <c r="N45" i="15"/>
  <c r="O45" i="15"/>
  <c r="P45" i="15"/>
  <c r="Q45" i="15"/>
  <c r="R45" i="15"/>
  <c r="A46" i="15"/>
  <c r="C46" i="15"/>
  <c r="D46" i="15"/>
  <c r="E46" i="15"/>
  <c r="F46" i="15"/>
  <c r="G46" i="15"/>
  <c r="L46" i="15"/>
  <c r="M46" i="15"/>
  <c r="N46" i="15"/>
  <c r="O46" i="15"/>
  <c r="P46" i="15"/>
  <c r="Q46" i="15"/>
  <c r="R46" i="15"/>
  <c r="A47" i="15"/>
  <c r="C47" i="15"/>
  <c r="D47" i="15"/>
  <c r="E47" i="15"/>
  <c r="F47" i="15"/>
  <c r="G47" i="15"/>
  <c r="L47" i="15"/>
  <c r="M47" i="15"/>
  <c r="N47" i="15"/>
  <c r="O47" i="15"/>
  <c r="P47" i="15"/>
  <c r="Q47" i="15"/>
  <c r="R47" i="15"/>
  <c r="A48" i="15"/>
  <c r="C48" i="15"/>
  <c r="D48" i="15"/>
  <c r="E48" i="15"/>
  <c r="F48" i="15"/>
  <c r="G48" i="15"/>
  <c r="L48" i="15"/>
  <c r="M48" i="15"/>
  <c r="N48" i="15"/>
  <c r="O48" i="15"/>
  <c r="P48" i="15"/>
  <c r="Q48" i="15"/>
  <c r="R48" i="15"/>
  <c r="A26" i="15"/>
  <c r="C26" i="15"/>
  <c r="D26" i="15"/>
  <c r="E26" i="15"/>
  <c r="J26" i="15"/>
  <c r="K26" i="15"/>
  <c r="A27" i="15"/>
  <c r="C27" i="15"/>
  <c r="D27" i="15"/>
  <c r="E27" i="15"/>
  <c r="J27" i="15"/>
  <c r="K27" i="15"/>
  <c r="A28" i="15"/>
  <c r="C28" i="15"/>
  <c r="D28" i="15"/>
  <c r="E28" i="15"/>
  <c r="J28" i="15"/>
  <c r="K28" i="15"/>
  <c r="B25" i="15"/>
  <c r="C25" i="15"/>
  <c r="D25" i="15"/>
  <c r="G25" i="15"/>
  <c r="H25" i="15"/>
  <c r="I25" i="15"/>
  <c r="J25" i="15"/>
  <c r="K25" i="15"/>
  <c r="A15" i="15"/>
  <c r="C15" i="15"/>
  <c r="D15" i="15"/>
  <c r="E15" i="15"/>
  <c r="F15" i="15"/>
  <c r="G15" i="15"/>
  <c r="H15" i="15"/>
  <c r="L15" i="15"/>
  <c r="M15" i="15"/>
  <c r="N15" i="15"/>
  <c r="O15" i="15"/>
  <c r="P15" i="15"/>
  <c r="Q15" i="15"/>
  <c r="R15" i="15"/>
  <c r="A16" i="15"/>
  <c r="C16" i="15"/>
  <c r="D16" i="15"/>
  <c r="E16" i="15"/>
  <c r="F16" i="15"/>
  <c r="G16" i="15"/>
  <c r="L16" i="15"/>
  <c r="M16" i="15"/>
  <c r="N16" i="15"/>
  <c r="O16" i="15"/>
  <c r="P16" i="15"/>
  <c r="Q16" i="15"/>
  <c r="R16" i="15"/>
  <c r="A17" i="15"/>
  <c r="C17" i="15"/>
  <c r="D17" i="15"/>
  <c r="E17" i="15"/>
  <c r="F17" i="15"/>
  <c r="G17" i="15"/>
  <c r="L17" i="15"/>
  <c r="M17" i="15"/>
  <c r="N17" i="15"/>
  <c r="O17" i="15"/>
  <c r="P17" i="15"/>
  <c r="Q17" i="15"/>
  <c r="R17" i="15"/>
  <c r="A18" i="15"/>
  <c r="C18" i="15"/>
  <c r="D18" i="15"/>
  <c r="E18" i="15"/>
  <c r="F18" i="15"/>
  <c r="G18" i="15"/>
  <c r="L18" i="15"/>
  <c r="M18" i="15"/>
  <c r="N18" i="15"/>
  <c r="O18" i="15"/>
  <c r="P18" i="15"/>
  <c r="Q18" i="15"/>
  <c r="R18" i="15"/>
  <c r="A19" i="15"/>
  <c r="C19" i="15"/>
  <c r="D19" i="15"/>
  <c r="E19" i="15"/>
  <c r="F19" i="15"/>
  <c r="G19" i="15"/>
  <c r="L19" i="15"/>
  <c r="M19" i="15"/>
  <c r="N19" i="15"/>
  <c r="O19" i="15"/>
  <c r="P19" i="15"/>
  <c r="Q19" i="15"/>
  <c r="R19" i="15"/>
  <c r="A20" i="15"/>
  <c r="C20" i="15"/>
  <c r="D20" i="15"/>
  <c r="E20" i="15"/>
  <c r="F20" i="15"/>
  <c r="G20" i="15"/>
  <c r="L20" i="15"/>
  <c r="M20" i="15"/>
  <c r="N20" i="15"/>
  <c r="O20" i="15"/>
  <c r="P20" i="15"/>
  <c r="Q20" i="15"/>
  <c r="R20" i="15"/>
  <c r="A21" i="15"/>
  <c r="C21" i="15"/>
  <c r="D21" i="15"/>
  <c r="E21" i="15"/>
  <c r="F21" i="15"/>
  <c r="G21" i="15"/>
  <c r="L21" i="15"/>
  <c r="M21" i="15"/>
  <c r="N21" i="15"/>
  <c r="O21" i="15"/>
  <c r="P21" i="15"/>
  <c r="Q21" i="15"/>
  <c r="R21" i="15"/>
  <c r="A22" i="15"/>
  <c r="C22" i="15"/>
  <c r="D22" i="15"/>
  <c r="E22" i="15"/>
  <c r="F22" i="15"/>
  <c r="G22" i="15"/>
  <c r="L22" i="15"/>
  <c r="M22" i="15"/>
  <c r="N22" i="15"/>
  <c r="O22" i="15"/>
  <c r="P22" i="15"/>
  <c r="Q22" i="15"/>
  <c r="R22" i="15"/>
  <c r="A23" i="15"/>
  <c r="C23" i="15"/>
  <c r="D23" i="15"/>
  <c r="E23" i="15"/>
  <c r="F23" i="15"/>
  <c r="G23" i="15"/>
  <c r="L23" i="15"/>
  <c r="M23" i="15"/>
  <c r="N23" i="15"/>
  <c r="O23" i="15"/>
  <c r="P23" i="15"/>
  <c r="Q23" i="15"/>
  <c r="R23" i="15"/>
  <c r="A24" i="15"/>
  <c r="C24" i="15"/>
  <c r="D24" i="15"/>
  <c r="E24" i="15"/>
  <c r="F24" i="15"/>
  <c r="G24" i="15"/>
  <c r="L24" i="15"/>
  <c r="M24" i="15"/>
  <c r="N24" i="15"/>
  <c r="O24" i="15"/>
  <c r="P24" i="15"/>
  <c r="Q24" i="15"/>
  <c r="R24" i="15"/>
  <c r="A5" i="15"/>
  <c r="C5" i="15"/>
  <c r="D5" i="15"/>
  <c r="E5" i="15"/>
  <c r="F5" i="15"/>
  <c r="G5" i="15"/>
  <c r="L5" i="15"/>
  <c r="M5" i="15"/>
  <c r="N5" i="15"/>
  <c r="O5" i="15"/>
  <c r="P5" i="15"/>
  <c r="Q5" i="15"/>
  <c r="R5" i="15"/>
  <c r="A6" i="15"/>
  <c r="C6" i="15"/>
  <c r="D6" i="15"/>
  <c r="E6" i="15"/>
  <c r="F6" i="15"/>
  <c r="G6" i="15"/>
  <c r="L6" i="15"/>
  <c r="M6" i="15"/>
  <c r="N6" i="15"/>
  <c r="O6" i="15"/>
  <c r="P6" i="15"/>
  <c r="Q6" i="15"/>
  <c r="R6" i="15"/>
  <c r="A7" i="15"/>
  <c r="C7" i="15"/>
  <c r="D7" i="15"/>
  <c r="E7" i="15"/>
  <c r="F7" i="15"/>
  <c r="G7" i="15"/>
  <c r="L7" i="15"/>
  <c r="M7" i="15"/>
  <c r="N7" i="15"/>
  <c r="O7" i="15"/>
  <c r="P7" i="15"/>
  <c r="Q7" i="15"/>
  <c r="R7" i="15"/>
  <c r="A8" i="15"/>
  <c r="C8" i="15"/>
  <c r="D8" i="15"/>
  <c r="E8" i="15"/>
  <c r="F8" i="15"/>
  <c r="G8" i="15"/>
  <c r="L8" i="15"/>
  <c r="M8" i="15"/>
  <c r="N8" i="15"/>
  <c r="O8" i="15"/>
  <c r="P8" i="15"/>
  <c r="Q8" i="15"/>
  <c r="R8" i="15"/>
  <c r="A9" i="15"/>
  <c r="C9" i="15"/>
  <c r="D9" i="15"/>
  <c r="E9" i="15"/>
  <c r="F9" i="15"/>
  <c r="G9" i="15"/>
  <c r="L9" i="15"/>
  <c r="M9" i="15"/>
  <c r="N9" i="15"/>
  <c r="O9" i="15"/>
  <c r="P9" i="15"/>
  <c r="Q9" i="15"/>
  <c r="R9" i="15"/>
  <c r="A10" i="15"/>
  <c r="C10" i="15"/>
  <c r="D10" i="15"/>
  <c r="E10" i="15"/>
  <c r="F10" i="15"/>
  <c r="G10" i="15"/>
  <c r="L10" i="15"/>
  <c r="M10" i="15"/>
  <c r="N10" i="15"/>
  <c r="O10" i="15"/>
  <c r="P10" i="15"/>
  <c r="Q10" i="15"/>
  <c r="R10" i="15"/>
  <c r="A11" i="15"/>
  <c r="C11" i="15"/>
  <c r="D11" i="15"/>
  <c r="E11" i="15"/>
  <c r="F11" i="15"/>
  <c r="G11" i="15"/>
  <c r="L11" i="15"/>
  <c r="M11" i="15"/>
  <c r="N11" i="15"/>
  <c r="O11" i="15"/>
  <c r="P11" i="15"/>
  <c r="Q11" i="15"/>
  <c r="R11" i="15"/>
  <c r="A12" i="15"/>
  <c r="C12" i="15"/>
  <c r="D12" i="15"/>
  <c r="E12" i="15"/>
  <c r="F12" i="15"/>
  <c r="G12" i="15"/>
  <c r="L12" i="15"/>
  <c r="M12" i="15"/>
  <c r="N12" i="15"/>
  <c r="O12" i="15"/>
  <c r="P12" i="15"/>
  <c r="Q12" i="15"/>
  <c r="R12" i="15"/>
  <c r="A13" i="15"/>
  <c r="C13" i="15"/>
  <c r="D13" i="15"/>
  <c r="E13" i="15"/>
  <c r="F13" i="15"/>
  <c r="G13" i="15"/>
  <c r="L13" i="15"/>
  <c r="M13" i="15"/>
  <c r="N13" i="15"/>
  <c r="O13" i="15"/>
  <c r="P13" i="15"/>
  <c r="Q13" i="15"/>
  <c r="R13" i="15"/>
  <c r="A14" i="15"/>
  <c r="C14" i="15"/>
  <c r="D14" i="15"/>
  <c r="E14" i="15"/>
  <c r="F14" i="15"/>
  <c r="G14" i="15"/>
  <c r="L14" i="15"/>
  <c r="M14" i="15"/>
  <c r="N14" i="15"/>
  <c r="O14" i="15"/>
  <c r="P14" i="15"/>
  <c r="Q14" i="15"/>
  <c r="R14" i="15"/>
  <c r="A2" i="15"/>
  <c r="C2" i="15"/>
  <c r="D2" i="15"/>
  <c r="E2" i="15"/>
  <c r="J2" i="15"/>
  <c r="K2" i="15"/>
  <c r="L2" i="15"/>
  <c r="M2" i="15"/>
  <c r="A3" i="15"/>
  <c r="C3" i="15"/>
  <c r="D3" i="15"/>
  <c r="E3" i="15"/>
  <c r="J3" i="15"/>
  <c r="K3" i="15"/>
  <c r="L3" i="15"/>
  <c r="M3" i="15"/>
  <c r="A4" i="15"/>
  <c r="C4" i="15"/>
  <c r="D4" i="15"/>
  <c r="E4" i="15"/>
  <c r="J4" i="15"/>
  <c r="K4" i="15"/>
  <c r="L4" i="15"/>
  <c r="M4" i="15"/>
  <c r="B1" i="15"/>
  <c r="C1" i="15"/>
  <c r="D1" i="15"/>
  <c r="G1" i="15"/>
  <c r="H1" i="15"/>
  <c r="I1" i="15"/>
  <c r="J1" i="15"/>
  <c r="K1" i="15"/>
  <c r="D5" i="21" l="1"/>
  <c r="C5" i="21"/>
  <c r="E6" i="21" l="1"/>
  <c r="C8" i="21" s="1"/>
  <c r="K34" i="20" l="1"/>
  <c r="K67" i="15" s="1"/>
  <c r="J34" i="20"/>
  <c r="J67" i="15" s="1"/>
  <c r="B34" i="20"/>
  <c r="B67" i="15" s="1"/>
  <c r="K33" i="20"/>
  <c r="K66" i="15" s="1"/>
  <c r="J33" i="20"/>
  <c r="J66" i="15" s="1"/>
  <c r="B33" i="20"/>
  <c r="B66" i="15" s="1"/>
  <c r="K32" i="20"/>
  <c r="K65" i="15" s="1"/>
  <c r="J32" i="20"/>
  <c r="J65" i="15" s="1"/>
  <c r="B32" i="20"/>
  <c r="B65" i="15" s="1"/>
  <c r="K31" i="20"/>
  <c r="K64" i="15" s="1"/>
  <c r="J31" i="20"/>
  <c r="J64" i="15" s="1"/>
  <c r="B31" i="20"/>
  <c r="B64" i="15" s="1"/>
  <c r="K30" i="20"/>
  <c r="K63" i="15" s="1"/>
  <c r="J30" i="20"/>
  <c r="J63" i="15" s="1"/>
  <c r="B30" i="20"/>
  <c r="B63" i="15" s="1"/>
  <c r="K29" i="20"/>
  <c r="K62" i="15" s="1"/>
  <c r="J29" i="20"/>
  <c r="J62" i="15" s="1"/>
  <c r="B29" i="20"/>
  <c r="B62" i="15" s="1"/>
  <c r="K28" i="20"/>
  <c r="K61" i="15" s="1"/>
  <c r="J28" i="20"/>
  <c r="J61" i="15" s="1"/>
  <c r="B28" i="20"/>
  <c r="B61" i="15" s="1"/>
  <c r="K27" i="20"/>
  <c r="K60" i="15" s="1"/>
  <c r="J27" i="20"/>
  <c r="J60" i="15" s="1"/>
  <c r="B27" i="20"/>
  <c r="B60" i="15" s="1"/>
  <c r="K26" i="20"/>
  <c r="K59" i="15" s="1"/>
  <c r="J26" i="20"/>
  <c r="J59" i="15" s="1"/>
  <c r="B26" i="20"/>
  <c r="B59" i="15" s="1"/>
  <c r="K25" i="20"/>
  <c r="K58" i="15" s="1"/>
  <c r="J25" i="20"/>
  <c r="J58" i="15" s="1"/>
  <c r="B25" i="20"/>
  <c r="B58" i="15" s="1"/>
  <c r="K24" i="20"/>
  <c r="K57" i="15" s="1"/>
  <c r="J24" i="20"/>
  <c r="J57" i="15" s="1"/>
  <c r="B24" i="20"/>
  <c r="B57" i="15" s="1"/>
  <c r="K23" i="20"/>
  <c r="K56" i="15" s="1"/>
  <c r="J23" i="20"/>
  <c r="J56" i="15" s="1"/>
  <c r="B23" i="20"/>
  <c r="B56" i="15" s="1"/>
  <c r="K22" i="20"/>
  <c r="K55" i="15" s="1"/>
  <c r="J22" i="20"/>
  <c r="J55" i="15" s="1"/>
  <c r="B22" i="20"/>
  <c r="B55" i="15" s="1"/>
  <c r="K21" i="20"/>
  <c r="K54" i="15" s="1"/>
  <c r="J21" i="20"/>
  <c r="J54" i="15" s="1"/>
  <c r="B21" i="20"/>
  <c r="B54" i="15" s="1"/>
  <c r="K20" i="20"/>
  <c r="K53" i="15" s="1"/>
  <c r="J20" i="20"/>
  <c r="J53" i="15" s="1"/>
  <c r="B20" i="20"/>
  <c r="B53" i="15" s="1"/>
  <c r="I52" i="15"/>
  <c r="H52" i="15"/>
  <c r="B52" i="15"/>
  <c r="I51" i="15"/>
  <c r="H51" i="15"/>
  <c r="B51" i="15"/>
  <c r="I50" i="15"/>
  <c r="H50" i="15"/>
  <c r="B50" i="15"/>
  <c r="A49" i="15"/>
  <c r="L4" i="20"/>
  <c r="B30" i="18"/>
  <c r="B39" i="15" s="1"/>
  <c r="J30" i="18"/>
  <c r="J39" i="15" s="1"/>
  <c r="K30" i="18"/>
  <c r="K39" i="15" s="1"/>
  <c r="B31" i="18"/>
  <c r="B40" i="15" s="1"/>
  <c r="J31" i="18"/>
  <c r="J40" i="15" s="1"/>
  <c r="K31" i="18"/>
  <c r="K40" i="15" s="1"/>
  <c r="B32" i="18"/>
  <c r="B41" i="15" s="1"/>
  <c r="J32" i="18"/>
  <c r="J41" i="15" s="1"/>
  <c r="K32" i="18"/>
  <c r="K41" i="15" s="1"/>
  <c r="B33" i="18"/>
  <c r="B42" i="15" s="1"/>
  <c r="J33" i="18"/>
  <c r="J42" i="15" s="1"/>
  <c r="K33" i="18"/>
  <c r="K42" i="15" s="1"/>
  <c r="B34" i="18"/>
  <c r="B43" i="15" s="1"/>
  <c r="J34" i="18"/>
  <c r="J43" i="15" s="1"/>
  <c r="K34" i="18"/>
  <c r="K43" i="15" s="1"/>
  <c r="B35" i="18"/>
  <c r="B44" i="15" s="1"/>
  <c r="J35" i="18"/>
  <c r="J44" i="15" s="1"/>
  <c r="K35" i="18"/>
  <c r="K44" i="15" s="1"/>
  <c r="B36" i="18"/>
  <c r="B45" i="15" s="1"/>
  <c r="J36" i="18"/>
  <c r="J45" i="15" s="1"/>
  <c r="K36" i="18"/>
  <c r="K45" i="15" s="1"/>
  <c r="B37" i="18"/>
  <c r="B46" i="15" s="1"/>
  <c r="J37" i="18"/>
  <c r="J46" i="15" s="1"/>
  <c r="K37" i="18"/>
  <c r="K46" i="15" s="1"/>
  <c r="B38" i="18"/>
  <c r="B47" i="15" s="1"/>
  <c r="J38" i="18"/>
  <c r="J47" i="15" s="1"/>
  <c r="K38" i="18"/>
  <c r="K47" i="15" s="1"/>
  <c r="B39" i="18"/>
  <c r="B48" i="15" s="1"/>
  <c r="J39" i="18"/>
  <c r="J48" i="15" s="1"/>
  <c r="K39" i="18"/>
  <c r="K48" i="15" s="1"/>
  <c r="K43" i="11"/>
  <c r="K24" i="15" s="1"/>
  <c r="J43" i="11"/>
  <c r="J24" i="15" s="1"/>
  <c r="B43" i="11"/>
  <c r="B24" i="15" s="1"/>
  <c r="K42" i="11"/>
  <c r="K23" i="15" s="1"/>
  <c r="J42" i="11"/>
  <c r="J23" i="15" s="1"/>
  <c r="B42" i="11"/>
  <c r="B23" i="15" s="1"/>
  <c r="K41" i="11"/>
  <c r="K22" i="15" s="1"/>
  <c r="J41" i="11"/>
  <c r="J22" i="15" s="1"/>
  <c r="B41" i="11"/>
  <c r="B22" i="15" s="1"/>
  <c r="K40" i="11"/>
  <c r="K21" i="15" s="1"/>
  <c r="J40" i="11"/>
  <c r="J21" i="15" s="1"/>
  <c r="B40" i="11"/>
  <c r="B21" i="15" s="1"/>
  <c r="K39" i="11"/>
  <c r="K20" i="15" s="1"/>
  <c r="J39" i="11"/>
  <c r="J20" i="15" s="1"/>
  <c r="B39" i="11"/>
  <c r="B20" i="15" s="1"/>
  <c r="K38" i="11"/>
  <c r="K19" i="15" s="1"/>
  <c r="J38" i="11"/>
  <c r="J19" i="15" s="1"/>
  <c r="B38" i="11"/>
  <c r="B19" i="15" s="1"/>
  <c r="K37" i="11"/>
  <c r="K18" i="15" s="1"/>
  <c r="J37" i="11"/>
  <c r="J18" i="15" s="1"/>
  <c r="B37" i="11"/>
  <c r="B18" i="15" s="1"/>
  <c r="K36" i="11"/>
  <c r="K17" i="15" s="1"/>
  <c r="J36" i="11"/>
  <c r="J17" i="15" s="1"/>
  <c r="B36" i="11"/>
  <c r="B17" i="15" s="1"/>
  <c r="K35" i="11"/>
  <c r="K16" i="15" s="1"/>
  <c r="J35" i="11"/>
  <c r="J16" i="15" s="1"/>
  <c r="B35" i="11"/>
  <c r="B16" i="15" s="1"/>
  <c r="K34" i="11"/>
  <c r="K15" i="15" s="1"/>
  <c r="J34" i="11"/>
  <c r="J15" i="15" s="1"/>
  <c r="B34" i="11"/>
  <c r="B15" i="15" s="1"/>
  <c r="I43" i="11"/>
  <c r="H39" i="11"/>
  <c r="H34" i="18"/>
  <c r="H38" i="11"/>
  <c r="H26" i="20"/>
  <c r="H30" i="20"/>
  <c r="I23" i="20"/>
  <c r="H27" i="20"/>
  <c r="H31" i="20"/>
  <c r="I33" i="18"/>
  <c r="I34" i="20"/>
  <c r="H34" i="20"/>
  <c r="H25" i="20"/>
  <c r="H24" i="20"/>
  <c r="I42" i="11"/>
  <c r="I38" i="11"/>
  <c r="I36" i="11"/>
  <c r="H36" i="18"/>
  <c r="H32" i="18"/>
  <c r="H33" i="20"/>
  <c r="I35" i="18"/>
  <c r="I34" i="18"/>
  <c r="I31" i="20"/>
  <c r="H35" i="18"/>
  <c r="I39" i="18"/>
  <c r="H39" i="18"/>
  <c r="I37" i="11"/>
  <c r="H28" i="20"/>
  <c r="I25" i="20"/>
  <c r="I35" i="11"/>
  <c r="I28" i="20"/>
  <c r="I34" i="11"/>
  <c r="I32" i="20"/>
  <c r="I38" i="18"/>
  <c r="H40" i="11"/>
  <c r="I32" i="18"/>
  <c r="H42" i="11"/>
  <c r="H37" i="11"/>
  <c r="I24" i="20"/>
  <c r="H41" i="11"/>
  <c r="H29" i="20"/>
  <c r="H43" i="11"/>
  <c r="H32" i="20"/>
  <c r="H38" i="18"/>
  <c r="I36" i="18"/>
  <c r="I41" i="11"/>
  <c r="I31" i="18"/>
  <c r="H36" i="11"/>
  <c r="H30" i="18"/>
  <c r="H33" i="18"/>
  <c r="I37" i="18"/>
  <c r="I27" i="20"/>
  <c r="H31" i="18"/>
  <c r="I22" i="20"/>
  <c r="I33" i="20"/>
  <c r="I30" i="20"/>
  <c r="H23" i="20"/>
  <c r="I39" i="11"/>
  <c r="I40" i="11"/>
  <c r="H37" i="18"/>
  <c r="I30" i="18"/>
  <c r="I29" i="20"/>
  <c r="I26" i="20"/>
  <c r="H22" i="20"/>
  <c r="H35" i="11"/>
  <c r="H18" i="15" l="1"/>
  <c r="H48" i="15"/>
  <c r="I21" i="15"/>
  <c r="I44" i="15"/>
  <c r="I42" i="15"/>
  <c r="H42" i="15"/>
  <c r="I20" i="15"/>
  <c r="H47" i="15"/>
  <c r="H41" i="15"/>
  <c r="H16" i="15"/>
  <c r="H44" i="15"/>
  <c r="H45" i="15"/>
  <c r="H23" i="15"/>
  <c r="I47" i="15"/>
  <c r="H46" i="15"/>
  <c r="H24" i="15"/>
  <c r="I17" i="15"/>
  <c r="I18" i="15"/>
  <c r="I40" i="15"/>
  <c r="I45" i="15"/>
  <c r="I19" i="15"/>
  <c r="H39" i="15"/>
  <c r="I16" i="15"/>
  <c r="I23" i="15"/>
  <c r="H19" i="15"/>
  <c r="I41" i="15"/>
  <c r="I48" i="15"/>
  <c r="H22" i="15"/>
  <c r="H43" i="15"/>
  <c r="I15" i="15"/>
  <c r="H40" i="15"/>
  <c r="H20" i="15"/>
  <c r="H21" i="15"/>
  <c r="I39" i="15"/>
  <c r="I24" i="15"/>
  <c r="H17" i="15"/>
  <c r="I22" i="15"/>
  <c r="I43" i="15"/>
  <c r="I46" i="15"/>
  <c r="I67" i="15"/>
  <c r="G50" i="15"/>
  <c r="H65" i="15"/>
  <c r="H59" i="15"/>
  <c r="H53" i="15"/>
  <c r="H55" i="15"/>
  <c r="H54" i="15"/>
  <c r="I62" i="15"/>
  <c r="I60" i="15"/>
  <c r="I63" i="15"/>
  <c r="G51" i="15"/>
  <c r="I64" i="15"/>
  <c r="I58" i="15"/>
  <c r="I59" i="15"/>
  <c r="I57" i="15"/>
  <c r="H67" i="15"/>
  <c r="I54" i="15"/>
  <c r="H64" i="15"/>
  <c r="F50" i="15"/>
  <c r="H63" i="15"/>
  <c r="I56" i="15"/>
  <c r="H62" i="15"/>
  <c r="I53" i="15"/>
  <c r="I66" i="15"/>
  <c r="H61" i="15"/>
  <c r="I65" i="15"/>
  <c r="H66" i="15"/>
  <c r="G52" i="15"/>
  <c r="H60" i="15"/>
  <c r="F49" i="15"/>
  <c r="H58" i="15"/>
  <c r="F52" i="15"/>
  <c r="E49" i="15"/>
  <c r="H56" i="15"/>
  <c r="I61" i="15"/>
  <c r="I55" i="15"/>
  <c r="H57" i="15"/>
  <c r="F51" i="15"/>
  <c r="K29" i="18"/>
  <c r="K38" i="15" s="1"/>
  <c r="J29" i="18"/>
  <c r="J38" i="15" s="1"/>
  <c r="B29" i="18"/>
  <c r="B38" i="15" s="1"/>
  <c r="K28" i="18"/>
  <c r="K37" i="15" s="1"/>
  <c r="J28" i="18"/>
  <c r="J37" i="15" s="1"/>
  <c r="B28" i="18"/>
  <c r="B37" i="15" s="1"/>
  <c r="K27" i="18"/>
  <c r="K36" i="15" s="1"/>
  <c r="J27" i="18"/>
  <c r="J36" i="15" s="1"/>
  <c r="B27" i="18"/>
  <c r="B36" i="15" s="1"/>
  <c r="K26" i="18"/>
  <c r="K35" i="15" s="1"/>
  <c r="J26" i="18"/>
  <c r="J35" i="15" s="1"/>
  <c r="B26" i="18"/>
  <c r="B35" i="15" s="1"/>
  <c r="K25" i="18"/>
  <c r="K34" i="15" s="1"/>
  <c r="J25" i="18"/>
  <c r="J34" i="15" s="1"/>
  <c r="B25" i="18"/>
  <c r="B34" i="15" s="1"/>
  <c r="K24" i="18"/>
  <c r="K33" i="15" s="1"/>
  <c r="J24" i="18"/>
  <c r="J33" i="15" s="1"/>
  <c r="B24" i="18"/>
  <c r="B33" i="15" s="1"/>
  <c r="K23" i="18"/>
  <c r="K32" i="15" s="1"/>
  <c r="J23" i="18"/>
  <c r="J32" i="15" s="1"/>
  <c r="B23" i="18"/>
  <c r="B32" i="15" s="1"/>
  <c r="K22" i="18"/>
  <c r="K31" i="15" s="1"/>
  <c r="J22" i="18"/>
  <c r="J31" i="15" s="1"/>
  <c r="B22" i="18"/>
  <c r="B31" i="15" s="1"/>
  <c r="K21" i="18"/>
  <c r="K30" i="15" s="1"/>
  <c r="J21" i="18"/>
  <c r="J30" i="15" s="1"/>
  <c r="B21" i="18"/>
  <c r="B30" i="15" s="1"/>
  <c r="K20" i="18"/>
  <c r="K29" i="15" s="1"/>
  <c r="J20" i="18"/>
  <c r="J29" i="15" s="1"/>
  <c r="B20" i="18"/>
  <c r="B29" i="15" s="1"/>
  <c r="I28" i="15"/>
  <c r="H28" i="15"/>
  <c r="B28" i="15"/>
  <c r="I27" i="15"/>
  <c r="H27" i="15"/>
  <c r="B27" i="15"/>
  <c r="I26" i="15"/>
  <c r="H26" i="15"/>
  <c r="B26" i="15"/>
  <c r="A25" i="15"/>
  <c r="L4" i="18"/>
  <c r="L4" i="11"/>
  <c r="A8" i="11"/>
  <c r="A1" i="15" s="1"/>
  <c r="I23" i="18"/>
  <c r="I29" i="18"/>
  <c r="I28" i="18"/>
  <c r="I21" i="18"/>
  <c r="I26" i="18"/>
  <c r="H21" i="18"/>
  <c r="I24" i="18"/>
  <c r="H24" i="18"/>
  <c r="H23" i="18"/>
  <c r="H27" i="18"/>
  <c r="H22" i="18"/>
  <c r="I27" i="18"/>
  <c r="H28" i="18"/>
  <c r="I22" i="18"/>
  <c r="H25" i="18"/>
  <c r="I25" i="18"/>
  <c r="H26" i="18"/>
  <c r="H29" i="18"/>
  <c r="H32" i="15" l="1"/>
  <c r="I31" i="15"/>
  <c r="F27" i="15"/>
  <c r="G27" i="15"/>
  <c r="I37" i="15"/>
  <c r="F26" i="15"/>
  <c r="I29" i="15"/>
  <c r="I30" i="15"/>
  <c r="H37" i="15"/>
  <c r="G26" i="15"/>
  <c r="H38" i="15"/>
  <c r="H30" i="15"/>
  <c r="H35" i="15"/>
  <c r="H34" i="15"/>
  <c r="H33" i="15"/>
  <c r="I36" i="15"/>
  <c r="H29" i="15"/>
  <c r="I33" i="15"/>
  <c r="I35" i="15"/>
  <c r="I38" i="15"/>
  <c r="I34" i="15"/>
  <c r="F28" i="15"/>
  <c r="G28" i="15"/>
  <c r="H31" i="15"/>
  <c r="H36" i="15"/>
  <c r="E25" i="15"/>
  <c r="F25" i="15"/>
  <c r="I32" i="15"/>
  <c r="F1" i="15"/>
  <c r="E1" i="15"/>
  <c r="I21" i="11"/>
  <c r="I22" i="11"/>
  <c r="I25" i="11"/>
  <c r="I23" i="11"/>
  <c r="F14" i="11"/>
  <c r="G13" i="11"/>
  <c r="I28" i="11"/>
  <c r="H29" i="11"/>
  <c r="I27" i="11"/>
  <c r="H22" i="11"/>
  <c r="F13" i="11"/>
  <c r="H23" i="11"/>
  <c r="I24" i="11"/>
  <c r="I29" i="11"/>
  <c r="H27" i="11"/>
  <c r="H26" i="11"/>
  <c r="H21" i="11"/>
  <c r="H25" i="11"/>
  <c r="H28" i="11"/>
  <c r="G14" i="11"/>
  <c r="I26" i="11"/>
  <c r="H24" i="11"/>
  <c r="I11" i="15" l="1"/>
  <c r="H6" i="15"/>
  <c r="H10" i="15"/>
  <c r="F4" i="15"/>
  <c r="H8" i="15"/>
  <c r="H7" i="15"/>
  <c r="G3" i="15"/>
  <c r="I7" i="15"/>
  <c r="I5" i="15"/>
  <c r="H11" i="15"/>
  <c r="H9" i="15"/>
  <c r="H5" i="15"/>
  <c r="I8" i="15"/>
  <c r="I12" i="15"/>
  <c r="F2" i="15"/>
  <c r="G2" i="15"/>
  <c r="G4" i="15"/>
  <c r="H12" i="15"/>
  <c r="I9" i="15"/>
  <c r="I13" i="15"/>
  <c r="F3" i="15"/>
  <c r="H14" i="15"/>
  <c r="I10" i="15"/>
  <c r="I6" i="15"/>
  <c r="H13" i="15"/>
  <c r="I14" i="15"/>
  <c r="K29" i="11"/>
  <c r="K14" i="15" s="1"/>
  <c r="J29" i="11"/>
  <c r="J14" i="15" s="1"/>
  <c r="K28" i="11"/>
  <c r="K13" i="15" s="1"/>
  <c r="J28" i="11"/>
  <c r="J13" i="15" s="1"/>
  <c r="K27" i="11"/>
  <c r="K12" i="15" s="1"/>
  <c r="J27" i="11"/>
  <c r="J12" i="15" s="1"/>
  <c r="K26" i="11"/>
  <c r="K11" i="15" s="1"/>
  <c r="J26" i="11"/>
  <c r="J11" i="15" s="1"/>
  <c r="K25" i="11"/>
  <c r="K10" i="15" s="1"/>
  <c r="J25" i="11"/>
  <c r="J10" i="15" s="1"/>
  <c r="K24" i="11"/>
  <c r="K9" i="15" s="1"/>
  <c r="J24" i="11"/>
  <c r="J9" i="15" s="1"/>
  <c r="K23" i="11"/>
  <c r="K8" i="15" s="1"/>
  <c r="J23" i="11"/>
  <c r="J8" i="15" s="1"/>
  <c r="K22" i="11"/>
  <c r="K7" i="15" s="1"/>
  <c r="J22" i="11"/>
  <c r="J7" i="15" s="1"/>
  <c r="K21" i="11"/>
  <c r="K6" i="15" s="1"/>
  <c r="J21" i="11"/>
  <c r="J6" i="15" s="1"/>
  <c r="K20" i="11"/>
  <c r="K5" i="15" s="1"/>
  <c r="J20" i="11"/>
  <c r="J5" i="15" s="1"/>
  <c r="I14" i="11" l="1"/>
  <c r="I4" i="15" s="1"/>
  <c r="H14" i="11"/>
  <c r="H4" i="15" s="1"/>
  <c r="I13" i="11"/>
  <c r="I3" i="15" s="1"/>
  <c r="H13" i="11"/>
  <c r="H3" i="15" s="1"/>
  <c r="I12" i="11"/>
  <c r="I2" i="15" s="1"/>
  <c r="H12" i="11"/>
  <c r="H2" i="15" s="1"/>
  <c r="B29" i="11"/>
  <c r="B14" i="15" s="1"/>
  <c r="B28" i="11"/>
  <c r="B13" i="15" s="1"/>
  <c r="B27" i="11"/>
  <c r="B12" i="15" s="1"/>
  <c r="B26" i="11"/>
  <c r="B11" i="15" s="1"/>
  <c r="B25" i="11"/>
  <c r="B10" i="15" s="1"/>
  <c r="B24" i="11"/>
  <c r="B9" i="15" s="1"/>
  <c r="B23" i="11"/>
  <c r="B8" i="15" s="1"/>
  <c r="B22" i="11"/>
  <c r="B7" i="15" s="1"/>
  <c r="B21" i="11"/>
  <c r="B6" i="15" s="1"/>
  <c r="B20" i="11"/>
  <c r="B5" i="15" s="1"/>
  <c r="B14" i="11"/>
  <c r="B4" i="15" s="1"/>
  <c r="B13" i="11"/>
  <c r="B3" i="15" s="1"/>
  <c r="B12" i="11"/>
  <c r="B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菅原和哉</author>
  </authors>
  <commentList>
    <comment ref="N4" authorId="0" shapeId="0" xr:uid="{C93BDAD6-E596-4711-A9A8-D2E31BFCE16C}">
      <text>
        <r>
          <rPr>
            <b/>
            <sz val="9"/>
            <color indexed="81"/>
            <rFont val="BIZ UDPゴシック"/>
            <family val="3"/>
            <charset val="128"/>
          </rPr>
          <t>押印された書類提出は必要ありません。所属等で提出が必要な場合は、ご利用ください！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菅原和哉</author>
  </authors>
  <commentList>
    <comment ref="P4" authorId="0" shapeId="0" xr:uid="{00000000-0006-0000-0000-000001000000}">
      <text>
        <r>
          <rPr>
            <b/>
            <sz val="10"/>
            <color indexed="81"/>
            <rFont val="BIZ UDPゴシック"/>
            <family val="3"/>
            <charset val="128"/>
          </rPr>
          <t>押印された書類提出は必要ありません。
所属等で提出が必要な場合は、ご利用ください！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菅原和哉</author>
  </authors>
  <commentList>
    <comment ref="P4" authorId="0" shapeId="0" xr:uid="{00000000-0006-0000-0100-000001000000}">
      <text>
        <r>
          <rPr>
            <b/>
            <sz val="10"/>
            <color indexed="81"/>
            <rFont val="BIZ UDPゴシック"/>
            <family val="3"/>
            <charset val="128"/>
          </rPr>
          <t>押印された書類提出は必要ありません。
所属等で提出が必要な場合は、ご利用ください！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菅原和哉</author>
  </authors>
  <commentList>
    <comment ref="P4" authorId="0" shapeId="0" xr:uid="{00000000-0006-0000-0200-000001000000}">
      <text>
        <r>
          <rPr>
            <b/>
            <sz val="10"/>
            <color indexed="81"/>
            <rFont val="BIZ UDPゴシック"/>
            <family val="3"/>
            <charset val="128"/>
          </rPr>
          <t>押印された書類提出は必要ありません。
所属等で提出が必要な場合は、ご利用ください！</t>
        </r>
      </text>
    </comment>
  </commentList>
</comments>
</file>

<file path=xl/sharedStrings.xml><?xml version="1.0" encoding="utf-8"?>
<sst xmlns="http://schemas.openxmlformats.org/spreadsheetml/2006/main" count="1462" uniqueCount="334">
  <si>
    <t>（選択）</t>
    <rPh sb="1" eb="3">
      <t>センタク</t>
    </rPh>
    <phoneticPr fontId="2"/>
  </si>
  <si>
    <t>学年</t>
    <rPh sb="0" eb="2">
      <t>ガクネン</t>
    </rPh>
    <phoneticPr fontId="1"/>
  </si>
  <si>
    <t>カテゴリー</t>
    <phoneticPr fontId="2"/>
  </si>
  <si>
    <t>希望スタイル</t>
    <rPh sb="0" eb="2">
      <t>キボウ</t>
    </rPh>
    <phoneticPr fontId="2"/>
  </si>
  <si>
    <t>性別</t>
    <rPh sb="0" eb="2">
      <t>セイベツ</t>
    </rPh>
    <phoneticPr fontId="2"/>
  </si>
  <si>
    <t>北海道</t>
    <rPh sb="0" eb="3">
      <t>ホッカイドウ</t>
    </rPh>
    <phoneticPr fontId="2"/>
  </si>
  <si>
    <t>学校長</t>
    <rPh sb="0" eb="3">
      <t>ガッコウチョウ</t>
    </rPh>
    <phoneticPr fontId="2"/>
  </si>
  <si>
    <t>クラブ</t>
  </si>
  <si>
    <t>旅館タイプ希望</t>
    <rPh sb="0" eb="2">
      <t>りょかん</t>
    </rPh>
    <rPh sb="5" eb="7">
      <t>きぼう</t>
    </rPh>
    <phoneticPr fontId="2" type="Hiragana"/>
  </si>
  <si>
    <t>公財）日本レスリング協会　会長</t>
    <rPh sb="0" eb="1">
      <t>コウ</t>
    </rPh>
    <rPh sb="1" eb="2">
      <t>ザイ</t>
    </rPh>
    <rPh sb="3" eb="5">
      <t>ニホン</t>
    </rPh>
    <rPh sb="10" eb="12">
      <t>キョウカイ</t>
    </rPh>
    <rPh sb="13" eb="15">
      <t>カイチョウ</t>
    </rPh>
    <phoneticPr fontId="2"/>
  </si>
  <si>
    <t>標記大会への参加を申込いたします。</t>
    <rPh sb="0" eb="4">
      <t>ヒョウキタイカイ</t>
    </rPh>
    <rPh sb="6" eb="8">
      <t>サンカ</t>
    </rPh>
    <rPh sb="9" eb="11">
      <t>モウシコミ</t>
    </rPh>
    <phoneticPr fontId="2"/>
  </si>
  <si>
    <t>青森県</t>
    <rPh sb="0" eb="3">
      <t>アオモリケン</t>
    </rPh>
    <phoneticPr fontId="2"/>
  </si>
  <si>
    <t>小6</t>
    <rPh sb="0" eb="1">
      <t>ショウ</t>
    </rPh>
    <phoneticPr fontId="2"/>
  </si>
  <si>
    <t>監督</t>
    <rPh sb="0" eb="2">
      <t>カントク</t>
    </rPh>
    <phoneticPr fontId="2"/>
  </si>
  <si>
    <t>FS</t>
    <phoneticPr fontId="2"/>
  </si>
  <si>
    <t>男</t>
    <rPh sb="0" eb="1">
      <t>オトコ</t>
    </rPh>
    <phoneticPr fontId="2"/>
  </si>
  <si>
    <t>中学校</t>
    <rPh sb="0" eb="3">
      <t>チュウガッコウ</t>
    </rPh>
    <phoneticPr fontId="1"/>
  </si>
  <si>
    <t>ビジネスホテル希望</t>
    <rPh sb="7" eb="9">
      <t>きぼう</t>
    </rPh>
    <phoneticPr fontId="2" type="Hiragana"/>
  </si>
  <si>
    <t>富山 英明　殿</t>
    <rPh sb="0" eb="2">
      <t>トミヤマ</t>
    </rPh>
    <rPh sb="3" eb="5">
      <t>ヒデアキ</t>
    </rPh>
    <rPh sb="6" eb="7">
      <t>トノ</t>
    </rPh>
    <phoneticPr fontId="2"/>
  </si>
  <si>
    <t>申込責任者</t>
    <rPh sb="0" eb="2">
      <t>モウシコミ</t>
    </rPh>
    <rPh sb="2" eb="5">
      <t>セキニンシャ</t>
    </rPh>
    <phoneticPr fontId="2"/>
  </si>
  <si>
    <t>印</t>
    <rPh sb="0" eb="1">
      <t>イン</t>
    </rPh>
    <phoneticPr fontId="2"/>
  </si>
  <si>
    <t>岩手県</t>
    <rPh sb="0" eb="3">
      <t>イワテケン</t>
    </rPh>
    <phoneticPr fontId="2"/>
  </si>
  <si>
    <t>中1</t>
    <rPh sb="0" eb="1">
      <t>ナカ</t>
    </rPh>
    <phoneticPr fontId="2"/>
  </si>
  <si>
    <t>コーチ</t>
    <phoneticPr fontId="2"/>
  </si>
  <si>
    <t>GR</t>
    <phoneticPr fontId="2"/>
  </si>
  <si>
    <t>女</t>
    <rPh sb="0" eb="1">
      <t>オンナ</t>
    </rPh>
    <phoneticPr fontId="2"/>
  </si>
  <si>
    <t>協会長</t>
    <rPh sb="0" eb="2">
      <t>キョウカイ</t>
    </rPh>
    <rPh sb="2" eb="3">
      <t>チョウ</t>
    </rPh>
    <phoneticPr fontId="2"/>
  </si>
  <si>
    <t>高等学校</t>
    <rPh sb="0" eb="2">
      <t>コウトウ</t>
    </rPh>
    <rPh sb="2" eb="4">
      <t>ガッコウ</t>
    </rPh>
    <phoneticPr fontId="1"/>
  </si>
  <si>
    <t>どちらでもよい</t>
    <phoneticPr fontId="2" type="Hiragana"/>
  </si>
  <si>
    <t>秋田県</t>
    <rPh sb="0" eb="3">
      <t>アキタケン</t>
    </rPh>
    <phoneticPr fontId="2"/>
  </si>
  <si>
    <t>中2</t>
    <rPh sb="0" eb="1">
      <t>ナカ</t>
    </rPh>
    <phoneticPr fontId="2"/>
  </si>
  <si>
    <t>保護者</t>
    <rPh sb="0" eb="3">
      <t>ホゴシャ</t>
    </rPh>
    <phoneticPr fontId="2"/>
  </si>
  <si>
    <t>WW</t>
    <phoneticPr fontId="2"/>
  </si>
  <si>
    <t>クラブ中高合同</t>
    <rPh sb="3" eb="5">
      <t>チュウコウ</t>
    </rPh>
    <rPh sb="5" eb="7">
      <t>ゴウドウ</t>
    </rPh>
    <phoneticPr fontId="2"/>
  </si>
  <si>
    <t>申込責任者：</t>
    <rPh sb="0" eb="2">
      <t>モウシコミ</t>
    </rPh>
    <rPh sb="2" eb="5">
      <t>セキニンシャ</t>
    </rPh>
    <phoneticPr fontId="1"/>
  </si>
  <si>
    <t>※申込責任者が引率される場合は、必ず下記：引率者欄にも入力してください。</t>
    <rPh sb="1" eb="3">
      <t>モウシコミ</t>
    </rPh>
    <rPh sb="3" eb="6">
      <t>セキニンシャ</t>
    </rPh>
    <rPh sb="7" eb="9">
      <t>インソツ</t>
    </rPh>
    <rPh sb="12" eb="14">
      <t>バアイ</t>
    </rPh>
    <rPh sb="16" eb="17">
      <t>カナラ</t>
    </rPh>
    <rPh sb="18" eb="20">
      <t>カキ</t>
    </rPh>
    <rPh sb="21" eb="25">
      <t>インソツシャラン</t>
    </rPh>
    <rPh sb="27" eb="29">
      <t>ニュウリョク</t>
    </rPh>
    <phoneticPr fontId="2"/>
  </si>
  <si>
    <t>宮城県</t>
    <rPh sb="0" eb="3">
      <t>ミヤギケン</t>
    </rPh>
    <phoneticPr fontId="2"/>
  </si>
  <si>
    <t>中3</t>
    <rPh sb="0" eb="1">
      <t>ナカ</t>
    </rPh>
    <phoneticPr fontId="2"/>
  </si>
  <si>
    <t>No.</t>
    <phoneticPr fontId="1"/>
  </si>
  <si>
    <t>都道府県</t>
    <rPh sb="0" eb="4">
      <t>トドウフケン</t>
    </rPh>
    <phoneticPr fontId="1"/>
  </si>
  <si>
    <t>氏名（漢字）</t>
    <rPh sb="0" eb="2">
      <t>シメイ</t>
    </rPh>
    <rPh sb="3" eb="5">
      <t>カンジ</t>
    </rPh>
    <phoneticPr fontId="1"/>
  </si>
  <si>
    <t>フリガナ（全角カタカナ）</t>
    <rPh sb="5" eb="7">
      <t>ゼンカク</t>
    </rPh>
    <phoneticPr fontId="1"/>
  </si>
  <si>
    <r>
      <rPr>
        <sz val="11"/>
        <rFont val="UD デジタル 教科書体 N-R"/>
        <family val="1"/>
        <charset val="128"/>
      </rPr>
      <t>緊急連絡先</t>
    </r>
    <r>
      <rPr>
        <sz val="6"/>
        <rFont val="UD デジタル 教科書体 N-R"/>
        <family val="1"/>
        <charset val="128"/>
      </rPr>
      <t xml:space="preserve">
（半角数字、- ハイフンなし）</t>
    </r>
    <rPh sb="0" eb="2">
      <t>キンキュウ</t>
    </rPh>
    <rPh sb="2" eb="5">
      <t>レンラクサキ</t>
    </rPh>
    <rPh sb="7" eb="9">
      <t>ハンカク</t>
    </rPh>
    <rPh sb="9" eb="11">
      <t>スウジ</t>
    </rPh>
    <phoneticPr fontId="1"/>
  </si>
  <si>
    <t>E-Mail：</t>
    <phoneticPr fontId="2"/>
  </si>
  <si>
    <t>山形県</t>
    <rPh sb="0" eb="3">
      <t>ヤマガタケン</t>
    </rPh>
    <phoneticPr fontId="2"/>
  </si>
  <si>
    <t>高1</t>
    <rPh sb="0" eb="1">
      <t>コウ</t>
    </rPh>
    <phoneticPr fontId="2"/>
  </si>
  <si>
    <t>（リスト選択）</t>
    <rPh sb="4" eb="6">
      <t>センタク</t>
    </rPh>
    <phoneticPr fontId="1"/>
  </si>
  <si>
    <t>氏</t>
    <rPh sb="0" eb="1">
      <t>シ</t>
    </rPh>
    <phoneticPr fontId="1"/>
  </si>
  <si>
    <t>名</t>
    <rPh sb="0" eb="1">
      <t>メイ</t>
    </rPh>
    <phoneticPr fontId="1"/>
  </si>
  <si>
    <t>シ</t>
  </si>
  <si>
    <t>メイ</t>
  </si>
  <si>
    <t>福島県</t>
    <rPh sb="0" eb="3">
      <t>フクシマケン</t>
    </rPh>
    <phoneticPr fontId="2"/>
  </si>
  <si>
    <t>高2</t>
    <rPh sb="0" eb="1">
      <t>コウ</t>
    </rPh>
    <phoneticPr fontId="2"/>
  </si>
  <si>
    <t>高3</t>
    <rPh sb="0" eb="1">
      <t>コウ</t>
    </rPh>
    <phoneticPr fontId="2"/>
  </si>
  <si>
    <t>※ 必ず受信ができるe-mailを入力してください。</t>
    <rPh sb="2" eb="3">
      <t>カナラ</t>
    </rPh>
    <rPh sb="4" eb="6">
      <t>ジュシン</t>
    </rPh>
    <rPh sb="17" eb="19">
      <t>ニュウリョク</t>
    </rPh>
    <phoneticPr fontId="2"/>
  </si>
  <si>
    <t>引率者</t>
    <rPh sb="0" eb="3">
      <t>インソツシャ</t>
    </rPh>
    <phoneticPr fontId="1"/>
  </si>
  <si>
    <t xml:space="preserve">全日程（3泊4日）の宿泊参加が原則になります。また、必ず1名以上5名以内の引率をお願いいたします。（保護者可）
</t>
    <rPh sb="0" eb="3">
      <t>ゼンニッテイ</t>
    </rPh>
    <rPh sb="5" eb="6">
      <t>ハク</t>
    </rPh>
    <rPh sb="7" eb="8">
      <t>ヒ</t>
    </rPh>
    <rPh sb="10" eb="12">
      <t>シュクハク</t>
    </rPh>
    <rPh sb="12" eb="14">
      <t>サンカ</t>
    </rPh>
    <rPh sb="15" eb="17">
      <t>ゲンソク</t>
    </rPh>
    <rPh sb="26" eb="27">
      <t>カナラ</t>
    </rPh>
    <rPh sb="29" eb="32">
      <t>メイイジョウ</t>
    </rPh>
    <rPh sb="33" eb="36">
      <t>メイイナイ</t>
    </rPh>
    <rPh sb="37" eb="39">
      <t>インソツ</t>
    </rPh>
    <rPh sb="41" eb="42">
      <t>ネガ</t>
    </rPh>
    <rPh sb="50" eb="53">
      <t>ホゴシャ</t>
    </rPh>
    <rPh sb="53" eb="54">
      <t>カ</t>
    </rPh>
    <phoneticPr fontId="2"/>
  </si>
  <si>
    <t>シ</t>
    <phoneticPr fontId="1"/>
  </si>
  <si>
    <t>メイ</t>
    <phoneticPr fontId="1"/>
  </si>
  <si>
    <t>所属</t>
    <rPh sb="0" eb="2">
      <t>ショゾク</t>
    </rPh>
    <phoneticPr fontId="1"/>
  </si>
  <si>
    <r>
      <rPr>
        <sz val="9"/>
        <rFont val="UD デジタル 教科書体 N-R"/>
        <family val="1"/>
        <charset val="128"/>
      </rPr>
      <t>生年月日</t>
    </r>
    <r>
      <rPr>
        <sz val="7"/>
        <rFont val="UD デジタル 教科書体 N-R"/>
        <family val="1"/>
        <charset val="128"/>
      </rPr>
      <t xml:space="preserve">
（例）yyyy/m/d</t>
    </r>
    <rPh sb="0" eb="2">
      <t>セイネン</t>
    </rPh>
    <rPh sb="2" eb="4">
      <t>ガッピ</t>
    </rPh>
    <phoneticPr fontId="2"/>
  </si>
  <si>
    <r>
      <rPr>
        <sz val="9"/>
        <rFont val="UD デジタル 教科書体 N-R"/>
        <family val="1"/>
        <charset val="128"/>
      </rPr>
      <t>年齢</t>
    </r>
    <r>
      <rPr>
        <sz val="7"/>
        <rFont val="UD デジタル 教科書体 N-R"/>
        <family val="1"/>
        <charset val="128"/>
      </rPr>
      <t xml:space="preserve">
（自動表示）</t>
    </r>
    <rPh sb="0" eb="2">
      <t>ネンレイ</t>
    </rPh>
    <rPh sb="4" eb="8">
      <t>ジドウヒョウジ</t>
    </rPh>
    <phoneticPr fontId="2"/>
  </si>
  <si>
    <t>緊急連絡先（TEL）</t>
    <rPh sb="0" eb="2">
      <t>キンキュウ</t>
    </rPh>
    <rPh sb="2" eb="5">
      <t>レンラクサキ</t>
    </rPh>
    <phoneticPr fontId="2"/>
  </si>
  <si>
    <t>参加選手（申込み及び参加承諾）</t>
    <rPh sb="0" eb="2">
      <t>サンカ</t>
    </rPh>
    <rPh sb="2" eb="4">
      <t>センシュ</t>
    </rPh>
    <rPh sb="5" eb="7">
      <t>モウシコ</t>
    </rPh>
    <rPh sb="8" eb="9">
      <t>オヨ</t>
    </rPh>
    <rPh sb="10" eb="12">
      <t>サンカ</t>
    </rPh>
    <rPh sb="12" eb="14">
      <t>ショウダク</t>
    </rPh>
    <phoneticPr fontId="2"/>
  </si>
  <si>
    <t>研修期間中に事故や怪我をした場合、主催者に対し一切の責任や賠償を求めないこと。また、事前の健康管理、事故防止に従うことを誓約し、研修会に参加いたします。</t>
    <phoneticPr fontId="2"/>
  </si>
  <si>
    <t>フリガナ（全角カタカナ）</t>
    <phoneticPr fontId="1"/>
  </si>
  <si>
    <r>
      <t xml:space="preserve">生年月日
</t>
    </r>
    <r>
      <rPr>
        <sz val="7"/>
        <rFont val="UD デジタル 教科書体 N-R"/>
        <family val="1"/>
        <charset val="128"/>
      </rPr>
      <t>（例）yyyy/m/d</t>
    </r>
    <rPh sb="0" eb="2">
      <t>セイネン</t>
    </rPh>
    <rPh sb="2" eb="4">
      <t>ガッピ</t>
    </rPh>
    <rPh sb="6" eb="7">
      <t>レイ</t>
    </rPh>
    <phoneticPr fontId="2"/>
  </si>
  <si>
    <r>
      <rPr>
        <sz val="11"/>
        <rFont val="UD デジタル 教科書体 N-R"/>
        <family val="1"/>
        <charset val="128"/>
      </rPr>
      <t>年齢</t>
    </r>
    <r>
      <rPr>
        <sz val="6"/>
        <rFont val="UD デジタル 教科書体 N-R"/>
        <family val="1"/>
        <charset val="128"/>
      </rPr>
      <t xml:space="preserve">
</t>
    </r>
    <r>
      <rPr>
        <sz val="7"/>
        <rFont val="UD デジタル 教科書体 N-R"/>
        <family val="1"/>
        <charset val="128"/>
      </rPr>
      <t>（自動表示）</t>
    </r>
    <rPh sb="0" eb="2">
      <t>ネンレイ</t>
    </rPh>
    <rPh sb="4" eb="6">
      <t>ジドウ</t>
    </rPh>
    <rPh sb="6" eb="8">
      <t>ヒョウジ</t>
    </rPh>
    <phoneticPr fontId="2"/>
  </si>
  <si>
    <t>承諾</t>
    <rPh sb="0" eb="2">
      <t>ショウダク</t>
    </rPh>
    <phoneticPr fontId="1"/>
  </si>
  <si>
    <t>（略称可）</t>
    <rPh sb="1" eb="3">
      <t>リャクショウ</t>
    </rPh>
    <rPh sb="3" eb="4">
      <t>カ</t>
    </rPh>
    <phoneticPr fontId="2"/>
  </si>
  <si>
    <t>□チェック</t>
    <phoneticPr fontId="2"/>
  </si>
  <si>
    <t>研修会（宿泊）</t>
    <rPh sb="0" eb="3">
      <t>ケンシュウカイ</t>
    </rPh>
    <rPh sb="4" eb="6">
      <t>シュクハク</t>
    </rPh>
    <phoneticPr fontId="2"/>
  </si>
  <si>
    <t>合計</t>
    <rPh sb="0" eb="2">
      <t>ゴウケイ</t>
    </rPh>
    <phoneticPr fontId="2"/>
  </si>
  <si>
    <t>計</t>
    <rPh sb="0" eb="1">
      <t>ケイ</t>
    </rPh>
    <phoneticPr fontId="2"/>
  </si>
  <si>
    <t>※ 原則、キャンセルはできません</t>
    <phoneticPr fontId="2"/>
  </si>
  <si>
    <t>引率者</t>
    <rPh sb="0" eb="3">
      <t>インソツシャ</t>
    </rPh>
    <phoneticPr fontId="2"/>
  </si>
  <si>
    <t>選手</t>
    <rPh sb="0" eb="2">
      <t>センシュ</t>
    </rPh>
    <phoneticPr fontId="2"/>
  </si>
  <si>
    <t>宛名：</t>
    <rPh sb="0" eb="2">
      <t>アテナ</t>
    </rPh>
    <phoneticPr fontId="2"/>
  </si>
  <si>
    <t>金額：</t>
    <rPh sb="0" eb="2">
      <t>キンガク</t>
    </rPh>
    <phoneticPr fontId="2"/>
  </si>
  <si>
    <t>但書き：</t>
    <rPh sb="0" eb="2">
      <t>タダシガ</t>
    </rPh>
    <phoneticPr fontId="2"/>
  </si>
  <si>
    <t>備考：</t>
    <rPh sb="0" eb="2">
      <t>ビコウ</t>
    </rPh>
    <phoneticPr fontId="2"/>
  </si>
  <si>
    <r>
      <t>【振込金融機関】　</t>
    </r>
    <r>
      <rPr>
        <sz val="8"/>
        <rFont val="UD デジタル 教科書体 N-R"/>
        <family val="1"/>
        <charset val="128"/>
      </rPr>
      <t>※ 振込手数料は所属でご負担ください。</t>
    </r>
    <rPh sb="11" eb="16">
      <t>フリコミテスウリョウ</t>
    </rPh>
    <rPh sb="17" eb="19">
      <t>ショゾク</t>
    </rPh>
    <rPh sb="21" eb="23">
      <t>フタン</t>
    </rPh>
    <phoneticPr fontId="2"/>
  </si>
  <si>
    <t>岩手銀行　北上支店　普通預金　2018588　</t>
    <phoneticPr fontId="2"/>
  </si>
  <si>
    <t>＊必ず、所属名を明記の上、振り込みをお願いいたします。</t>
    <rPh sb="1" eb="2">
      <t>カナラ</t>
    </rPh>
    <rPh sb="4" eb="7">
      <t>ショゾクメイ</t>
    </rPh>
    <rPh sb="8" eb="10">
      <t>メイキ</t>
    </rPh>
    <rPh sb="11" eb="12">
      <t>ウエ</t>
    </rPh>
    <rPh sb="13" eb="14">
      <t>フ</t>
    </rPh>
    <rPh sb="15" eb="16">
      <t>コ</t>
    </rPh>
    <rPh sb="19" eb="20">
      <t>ネガ</t>
    </rPh>
    <phoneticPr fontId="2"/>
  </si>
  <si>
    <t>岩手県レスリング協会　会長　上野三郎</t>
    <phoneticPr fontId="2"/>
  </si>
  <si>
    <t>標記選考会への参加を申込みいたします。</t>
    <rPh sb="0" eb="2">
      <t>ヒョウキ</t>
    </rPh>
    <rPh sb="2" eb="5">
      <t>センコウカイ</t>
    </rPh>
    <rPh sb="7" eb="9">
      <t>サンカ</t>
    </rPh>
    <rPh sb="10" eb="12">
      <t>モウシコミ</t>
    </rPh>
    <phoneticPr fontId="2"/>
  </si>
  <si>
    <t>富山 英明　殿</t>
    <rPh sb="3" eb="5">
      <t>ヒデアキ</t>
    </rPh>
    <rPh sb="6" eb="7">
      <t>トノ</t>
    </rPh>
    <phoneticPr fontId="2"/>
  </si>
  <si>
    <t>申込責任者</t>
    <rPh sb="0" eb="2">
      <t>モウシコミ</t>
    </rPh>
    <rPh sb="2" eb="5">
      <t>セキニンシャ</t>
    </rPh>
    <phoneticPr fontId="1"/>
  </si>
  <si>
    <t>階級（U15）</t>
    <rPh sb="0" eb="2">
      <t>カイキュウ</t>
    </rPh>
    <phoneticPr fontId="1"/>
  </si>
  <si>
    <t>階級（U17）</t>
    <rPh sb="0" eb="2">
      <t>カイキュウ</t>
    </rPh>
    <phoneticPr fontId="1"/>
  </si>
  <si>
    <t>階級（U20F）</t>
    <rPh sb="0" eb="2">
      <t>カイキュウ</t>
    </rPh>
    <phoneticPr fontId="1"/>
  </si>
  <si>
    <t>階級（U20G）</t>
    <rPh sb="0" eb="2">
      <t>カイキュウ</t>
    </rPh>
    <phoneticPr fontId="1"/>
  </si>
  <si>
    <t>スタイル</t>
    <phoneticPr fontId="1"/>
  </si>
  <si>
    <t>都道府県No.</t>
    <rPh sb="0" eb="4">
      <t>トドウフケン</t>
    </rPh>
    <phoneticPr fontId="1"/>
  </si>
  <si>
    <t>年</t>
    <rPh sb="0" eb="1">
      <t>ネン</t>
    </rPh>
    <phoneticPr fontId="1"/>
  </si>
  <si>
    <t>月</t>
    <rPh sb="0" eb="1">
      <t>ツキ</t>
    </rPh>
    <phoneticPr fontId="1"/>
  </si>
  <si>
    <t>日</t>
    <rPh sb="0" eb="1">
      <t>ヒ</t>
    </rPh>
    <phoneticPr fontId="1"/>
  </si>
  <si>
    <t>参加資格</t>
    <rPh sb="0" eb="2">
      <t>サンカ</t>
    </rPh>
    <rPh sb="2" eb="4">
      <t>シカク</t>
    </rPh>
    <phoneticPr fontId="2"/>
  </si>
  <si>
    <t>審判員協力</t>
    <rPh sb="0" eb="3">
      <t>シンパンイン</t>
    </rPh>
    <rPh sb="3" eb="5">
      <t>キョウリョク</t>
    </rPh>
    <phoneticPr fontId="2"/>
  </si>
  <si>
    <t>所属長</t>
    <rPh sb="0" eb="3">
      <t>ショゾクチョウ</t>
    </rPh>
    <phoneticPr fontId="2"/>
  </si>
  <si>
    <t>所属またはクラブ名（略称可）</t>
    <rPh sb="0" eb="2">
      <t>ショゾク</t>
    </rPh>
    <rPh sb="8" eb="9">
      <t>メイ</t>
    </rPh>
    <rPh sb="10" eb="13">
      <t>リャクショウカ</t>
    </rPh>
    <phoneticPr fontId="1"/>
  </si>
  <si>
    <r>
      <t xml:space="preserve">緊急連絡先
</t>
    </r>
    <r>
      <rPr>
        <sz val="8"/>
        <rFont val="UD デジタル 教科書体 NK-R"/>
        <family val="1"/>
        <charset val="128"/>
      </rPr>
      <t>（半角数字、- ハイフンなし）</t>
    </r>
    <rPh sb="0" eb="2">
      <t>キンキュウ</t>
    </rPh>
    <rPh sb="2" eb="5">
      <t>レンラクサキ</t>
    </rPh>
    <rPh sb="7" eb="9">
      <t>ハンカク</t>
    </rPh>
    <rPh sb="9" eb="11">
      <t>スウジ</t>
    </rPh>
    <phoneticPr fontId="1"/>
  </si>
  <si>
    <t>34～38kg級</t>
    <phoneticPr fontId="1"/>
  </si>
  <si>
    <t>41～45kg級</t>
    <phoneticPr fontId="1"/>
  </si>
  <si>
    <t>50～57kg級</t>
  </si>
  <si>
    <t>50～55kg級</t>
  </si>
  <si>
    <t>FS</t>
    <phoneticPr fontId="1"/>
  </si>
  <si>
    <t>クラブ</t>
    <phoneticPr fontId="1"/>
  </si>
  <si>
    <t>中学1年</t>
    <rPh sb="0" eb="1">
      <t>チュウ</t>
    </rPh>
    <rPh sb="1" eb="2">
      <t>ガク</t>
    </rPh>
    <rPh sb="3" eb="4">
      <t>ネン</t>
    </rPh>
    <phoneticPr fontId="1"/>
  </si>
  <si>
    <t>高校1年</t>
    <rPh sb="0" eb="1">
      <t>コウ</t>
    </rPh>
    <rPh sb="1" eb="2">
      <t>コウ</t>
    </rPh>
    <rPh sb="3" eb="4">
      <t>ネン</t>
    </rPh>
    <phoneticPr fontId="1"/>
  </si>
  <si>
    <t>新高校3年</t>
    <rPh sb="0" eb="1">
      <t>シン</t>
    </rPh>
    <rPh sb="1" eb="2">
      <t>コウ</t>
    </rPh>
    <rPh sb="2" eb="3">
      <t>コウ</t>
    </rPh>
    <rPh sb="4" eb="5">
      <t>ネン</t>
    </rPh>
    <phoneticPr fontId="1"/>
  </si>
  <si>
    <t>2010年（平成22年）</t>
    <rPh sb="4" eb="5">
      <t>ネン</t>
    </rPh>
    <rPh sb="6" eb="8">
      <t>ヘイセイ</t>
    </rPh>
    <rPh sb="10" eb="11">
      <t>ネン</t>
    </rPh>
    <phoneticPr fontId="1"/>
  </si>
  <si>
    <t>2007年（平成19年）</t>
    <rPh sb="4" eb="5">
      <t>ネン</t>
    </rPh>
    <rPh sb="6" eb="8">
      <t>ヘイセイ</t>
    </rPh>
    <rPh sb="10" eb="11">
      <t>ネン</t>
    </rPh>
    <phoneticPr fontId="1"/>
  </si>
  <si>
    <t>1月</t>
    <rPh sb="1" eb="2">
      <t>ガツ</t>
    </rPh>
    <phoneticPr fontId="1"/>
  </si>
  <si>
    <t>1日</t>
    <rPh sb="1" eb="2">
      <t>ヒ</t>
    </rPh>
    <phoneticPr fontId="1"/>
  </si>
  <si>
    <t>ブロック予選1位</t>
    <rPh sb="4" eb="6">
      <t>ヨセン</t>
    </rPh>
    <rPh sb="7" eb="8">
      <t>イ</t>
    </rPh>
    <phoneticPr fontId="2"/>
  </si>
  <si>
    <t>×</t>
    <phoneticPr fontId="2"/>
  </si>
  <si>
    <t>41kg級</t>
    <phoneticPr fontId="1"/>
  </si>
  <si>
    <t>48kg級</t>
    <phoneticPr fontId="1"/>
  </si>
  <si>
    <t>61kg級</t>
  </si>
  <si>
    <t>60kg級</t>
  </si>
  <si>
    <t>GR</t>
    <phoneticPr fontId="1"/>
  </si>
  <si>
    <t>中学2年</t>
    <rPh sb="0" eb="1">
      <t>チュウ</t>
    </rPh>
    <rPh sb="1" eb="2">
      <t>ガク</t>
    </rPh>
    <rPh sb="3" eb="4">
      <t>ネン</t>
    </rPh>
    <phoneticPr fontId="1"/>
  </si>
  <si>
    <t>高校2年</t>
    <rPh sb="0" eb="1">
      <t>コウ</t>
    </rPh>
    <rPh sb="1" eb="2">
      <t>コウ</t>
    </rPh>
    <rPh sb="3" eb="4">
      <t>ネン</t>
    </rPh>
    <phoneticPr fontId="1"/>
  </si>
  <si>
    <t>新大学1年</t>
    <rPh sb="0" eb="1">
      <t>シン</t>
    </rPh>
    <rPh sb="1" eb="2">
      <t>ダイ</t>
    </rPh>
    <rPh sb="2" eb="3">
      <t>ガク</t>
    </rPh>
    <rPh sb="4" eb="5">
      <t>ネン</t>
    </rPh>
    <phoneticPr fontId="1"/>
  </si>
  <si>
    <t>2011年（平成23年）</t>
    <rPh sb="4" eb="5">
      <t>ネン</t>
    </rPh>
    <rPh sb="6" eb="8">
      <t>ヘイセイ</t>
    </rPh>
    <rPh sb="10" eb="11">
      <t>ネン</t>
    </rPh>
    <phoneticPr fontId="1"/>
  </si>
  <si>
    <t>2008年（平成20年）</t>
    <rPh sb="4" eb="5">
      <t>ネン</t>
    </rPh>
    <rPh sb="6" eb="8">
      <t>ヘイセイ</t>
    </rPh>
    <rPh sb="10" eb="11">
      <t>ネン</t>
    </rPh>
    <phoneticPr fontId="1"/>
  </si>
  <si>
    <t>2005年（平成17年）</t>
    <rPh sb="4" eb="5">
      <t>ネン</t>
    </rPh>
    <rPh sb="6" eb="8">
      <t>ヘイセイ</t>
    </rPh>
    <rPh sb="10" eb="11">
      <t>ネン</t>
    </rPh>
    <phoneticPr fontId="1"/>
  </si>
  <si>
    <t>2月</t>
  </si>
  <si>
    <t>2日</t>
    <rPh sb="1" eb="2">
      <t>ヒ</t>
    </rPh>
    <phoneticPr fontId="1"/>
  </si>
  <si>
    <t>ブロック予選2位</t>
    <rPh sb="4" eb="6">
      <t>ヨセン</t>
    </rPh>
    <rPh sb="7" eb="8">
      <t>イ</t>
    </rPh>
    <phoneticPr fontId="2"/>
  </si>
  <si>
    <t>審判員</t>
    <rPh sb="0" eb="3">
      <t>シンパンイン</t>
    </rPh>
    <phoneticPr fontId="2"/>
  </si>
  <si>
    <t>44kg級</t>
    <phoneticPr fontId="1"/>
  </si>
  <si>
    <t>51kg級</t>
    <phoneticPr fontId="1"/>
  </si>
  <si>
    <t>65kg級</t>
  </si>
  <si>
    <t>63kg級</t>
  </si>
  <si>
    <t>中学3年</t>
    <rPh sb="0" eb="1">
      <t>チュウ</t>
    </rPh>
    <rPh sb="1" eb="2">
      <t>ガク</t>
    </rPh>
    <rPh sb="3" eb="4">
      <t>ネン</t>
    </rPh>
    <phoneticPr fontId="1"/>
  </si>
  <si>
    <t>新大学2年</t>
    <rPh sb="0" eb="1">
      <t>シン</t>
    </rPh>
    <rPh sb="1" eb="2">
      <t>ダイ</t>
    </rPh>
    <rPh sb="2" eb="3">
      <t>ガク</t>
    </rPh>
    <rPh sb="4" eb="5">
      <t>ネン</t>
    </rPh>
    <phoneticPr fontId="1"/>
  </si>
  <si>
    <t>2012年（平成24年）</t>
    <rPh sb="4" eb="5">
      <t>ネン</t>
    </rPh>
    <rPh sb="6" eb="8">
      <t>ヘイセイ</t>
    </rPh>
    <rPh sb="10" eb="11">
      <t>ネン</t>
    </rPh>
    <phoneticPr fontId="1"/>
  </si>
  <si>
    <t>2009年（平成21年）</t>
    <rPh sb="4" eb="5">
      <t>ネン</t>
    </rPh>
    <rPh sb="6" eb="8">
      <t>ヘイセイ</t>
    </rPh>
    <rPh sb="10" eb="11">
      <t>ネン</t>
    </rPh>
    <phoneticPr fontId="1"/>
  </si>
  <si>
    <t>2006年（平成18年）</t>
    <rPh sb="4" eb="5">
      <t>ネン</t>
    </rPh>
    <rPh sb="6" eb="8">
      <t>ヘイセイ</t>
    </rPh>
    <rPh sb="10" eb="11">
      <t>ネン</t>
    </rPh>
    <phoneticPr fontId="1"/>
  </si>
  <si>
    <t>3月</t>
  </si>
  <si>
    <t>3日</t>
    <rPh sb="1" eb="2">
      <t>ヒ</t>
    </rPh>
    <phoneticPr fontId="1"/>
  </si>
  <si>
    <t>ブロック予選3位</t>
    <rPh sb="4" eb="6">
      <t>ヨセン</t>
    </rPh>
    <rPh sb="7" eb="8">
      <t>イ</t>
    </rPh>
    <phoneticPr fontId="2"/>
  </si>
  <si>
    <t>試合進行</t>
    <rPh sb="0" eb="4">
      <t>シアイシンコウ</t>
    </rPh>
    <phoneticPr fontId="2"/>
  </si>
  <si>
    <r>
      <t>引率者　</t>
    </r>
    <r>
      <rPr>
        <sz val="12"/>
        <color rgb="FFFF0000"/>
        <rFont val="UD デジタル 教科書体 NK-R"/>
        <family val="1"/>
        <charset val="128"/>
      </rPr>
      <t>※U15のグレコローマンへのエントリーについて所属チーム指導者およびセコンドに就くものは、有事の場合に対応できるスポーツ保険（損害賠償保険）へ加入済みであること</t>
    </r>
    <rPh sb="0" eb="3">
      <t>インソツシャ</t>
    </rPh>
    <rPh sb="64" eb="66">
      <t>ホケン</t>
    </rPh>
    <phoneticPr fontId="1"/>
  </si>
  <si>
    <t>55kg級</t>
    <phoneticPr fontId="1"/>
  </si>
  <si>
    <t>70kg級</t>
  </si>
  <si>
    <t>67kg級</t>
  </si>
  <si>
    <t>新大学3年</t>
    <rPh sb="0" eb="1">
      <t>シン</t>
    </rPh>
    <rPh sb="1" eb="2">
      <t>ダイ</t>
    </rPh>
    <rPh sb="2" eb="3">
      <t>ガク</t>
    </rPh>
    <rPh sb="4" eb="5">
      <t>ネン</t>
    </rPh>
    <phoneticPr fontId="1"/>
  </si>
  <si>
    <t>4月</t>
  </si>
  <si>
    <t>4日</t>
    <rPh sb="1" eb="2">
      <t>ヒ</t>
    </rPh>
    <phoneticPr fontId="1"/>
  </si>
  <si>
    <t>ブロック予選4位</t>
    <rPh sb="4" eb="6">
      <t>ヨセン</t>
    </rPh>
    <rPh sb="7" eb="8">
      <t>イ</t>
    </rPh>
    <phoneticPr fontId="2"/>
  </si>
  <si>
    <t>カテゴリー</t>
  </si>
  <si>
    <t>所属またはクラブ名</t>
    <rPh sb="0" eb="2">
      <t>ショゾク</t>
    </rPh>
    <rPh sb="8" eb="9">
      <t>メイ</t>
    </rPh>
    <phoneticPr fontId="1"/>
  </si>
  <si>
    <t>大会運営協力</t>
    <rPh sb="0" eb="4">
      <t>タイカイウンエイ</t>
    </rPh>
    <rPh sb="4" eb="6">
      <t>キョウリョク</t>
    </rPh>
    <phoneticPr fontId="1"/>
  </si>
  <si>
    <t>スポーツ保険加入
（損害賠償保険）</t>
    <rPh sb="4" eb="6">
      <t>ホケン</t>
    </rPh>
    <rPh sb="6" eb="8">
      <t>カニュウ</t>
    </rPh>
    <phoneticPr fontId="1"/>
  </si>
  <si>
    <t>グレコローマン
認定証番号</t>
    <phoneticPr fontId="2"/>
  </si>
  <si>
    <t>52kg級</t>
    <phoneticPr fontId="1"/>
  </si>
  <si>
    <t>60kg級</t>
    <phoneticPr fontId="1"/>
  </si>
  <si>
    <t>74kg級</t>
  </si>
  <si>
    <t>72kg級</t>
  </si>
  <si>
    <t>5月</t>
  </si>
  <si>
    <t>5日</t>
    <rPh sb="1" eb="2">
      <t>ヒ</t>
    </rPh>
    <phoneticPr fontId="1"/>
  </si>
  <si>
    <t>ブロック予選5位</t>
    <rPh sb="4" eb="6">
      <t>ヨセン</t>
    </rPh>
    <rPh sb="7" eb="8">
      <t>イ</t>
    </rPh>
    <phoneticPr fontId="2"/>
  </si>
  <si>
    <t>57kg級</t>
    <phoneticPr fontId="1"/>
  </si>
  <si>
    <t>65kg級</t>
    <phoneticPr fontId="1"/>
  </si>
  <si>
    <t>79kg級</t>
  </si>
  <si>
    <t>77kg級</t>
  </si>
  <si>
    <t>6月</t>
  </si>
  <si>
    <t>6日</t>
    <rPh sb="1" eb="2">
      <t>ヒ</t>
    </rPh>
    <phoneticPr fontId="1"/>
  </si>
  <si>
    <t>ブロック予選6位</t>
    <rPh sb="4" eb="6">
      <t>ヨセン</t>
    </rPh>
    <rPh sb="7" eb="8">
      <t>イ</t>
    </rPh>
    <phoneticPr fontId="2"/>
  </si>
  <si>
    <t>62kg級</t>
    <phoneticPr fontId="1"/>
  </si>
  <si>
    <t>71kg級</t>
    <phoneticPr fontId="1"/>
  </si>
  <si>
    <t>86kg級</t>
  </si>
  <si>
    <t>82kg級</t>
  </si>
  <si>
    <t>7月</t>
  </si>
  <si>
    <t>7日</t>
    <rPh sb="1" eb="2">
      <t>ヒ</t>
    </rPh>
    <phoneticPr fontId="1"/>
  </si>
  <si>
    <t>全中大会1位</t>
    <rPh sb="0" eb="4">
      <t>ゼンチュウタイカイ</t>
    </rPh>
    <rPh sb="5" eb="6">
      <t>イ</t>
    </rPh>
    <phoneticPr fontId="2"/>
  </si>
  <si>
    <t>68kg級</t>
    <phoneticPr fontId="1"/>
  </si>
  <si>
    <t>80kg級</t>
    <phoneticPr fontId="1"/>
  </si>
  <si>
    <t>92kg級</t>
  </si>
  <si>
    <t>87kg級</t>
  </si>
  <si>
    <t>8月</t>
  </si>
  <si>
    <t>8日</t>
    <rPh sb="1" eb="2">
      <t>ヒ</t>
    </rPh>
    <phoneticPr fontId="1"/>
  </si>
  <si>
    <t>全中大会2位</t>
    <rPh sb="0" eb="4">
      <t>ゼンチュウタイカイ</t>
    </rPh>
    <rPh sb="5" eb="6">
      <t>イ</t>
    </rPh>
    <phoneticPr fontId="2"/>
  </si>
  <si>
    <r>
      <t>※</t>
    </r>
    <r>
      <rPr>
        <sz val="12"/>
        <color rgb="FFFF0000"/>
        <rFont val="UD デジタル 教科書体 NK-R"/>
        <family val="1"/>
        <charset val="128"/>
      </rPr>
      <t>グレコローマンにエントリーした場合は認定証番号を記載してください（チーム内に1名以上保有していれば参加可能）。</t>
    </r>
    <r>
      <rPr>
        <sz val="12"/>
        <rFont val="UD デジタル 教科書体 NK-R"/>
        <family val="1"/>
        <charset val="128"/>
      </rPr>
      <t>また、審判員、大会運営にもご協力ください。</t>
    </r>
    <rPh sb="16" eb="18">
      <t>バアイ</t>
    </rPh>
    <rPh sb="22" eb="24">
      <t>バンゴウ</t>
    </rPh>
    <rPh sb="25" eb="27">
      <t>キサイ</t>
    </rPh>
    <rPh sb="37" eb="38">
      <t>ナイ</t>
    </rPh>
    <rPh sb="40" eb="43">
      <t>メイイジョウ</t>
    </rPh>
    <rPh sb="43" eb="45">
      <t>ホユウ</t>
    </rPh>
    <rPh sb="50" eb="54">
      <t>サンカカノウ</t>
    </rPh>
    <rPh sb="59" eb="62">
      <t>シンパンイン</t>
    </rPh>
    <rPh sb="63" eb="67">
      <t>タイカイウンエイ</t>
    </rPh>
    <rPh sb="70" eb="72">
      <t>キョウリョク</t>
    </rPh>
    <phoneticPr fontId="1"/>
  </si>
  <si>
    <t>75kg級</t>
    <phoneticPr fontId="1"/>
  </si>
  <si>
    <t>92kg級</t>
    <phoneticPr fontId="1"/>
  </si>
  <si>
    <t>97kg級</t>
  </si>
  <si>
    <t>9月</t>
  </si>
  <si>
    <t>9日</t>
    <rPh sb="1" eb="2">
      <t>ヒ</t>
    </rPh>
    <phoneticPr fontId="1"/>
  </si>
  <si>
    <t>全中大会3位</t>
    <rPh sb="0" eb="4">
      <t>ゼンチュウタイカイ</t>
    </rPh>
    <rPh sb="5" eb="6">
      <t>イ</t>
    </rPh>
    <phoneticPr fontId="2"/>
  </si>
  <si>
    <t>エントリー表</t>
    <rPh sb="5" eb="6">
      <t>ヒョウ</t>
    </rPh>
    <phoneticPr fontId="2"/>
  </si>
  <si>
    <t>※ 各都県、各階級1名の代表資格になります</t>
    <rPh sb="2" eb="5">
      <t>かくとけん</t>
    </rPh>
    <rPh sb="6" eb="9">
      <t>かくかいきゅう</t>
    </rPh>
    <rPh sb="10" eb="11">
      <t>めい</t>
    </rPh>
    <rPh sb="12" eb="14">
      <t>だいひょう</t>
    </rPh>
    <rPh sb="14" eb="16">
      <t>しかく</t>
    </rPh>
    <phoneticPr fontId="2" type="Hiragana"/>
  </si>
  <si>
    <t>85kg級</t>
    <phoneticPr fontId="1"/>
  </si>
  <si>
    <t>110kg級</t>
    <phoneticPr fontId="1"/>
  </si>
  <si>
    <t>125kg級</t>
  </si>
  <si>
    <t>130kg級</t>
  </si>
  <si>
    <t>10月</t>
  </si>
  <si>
    <t>10日</t>
    <rPh sb="2" eb="3">
      <t>ヒ</t>
    </rPh>
    <phoneticPr fontId="1"/>
  </si>
  <si>
    <t>全中大会ベスト８</t>
    <rPh sb="0" eb="4">
      <t>ゼンチュウタイカイ</t>
    </rPh>
    <phoneticPr fontId="2"/>
  </si>
  <si>
    <t>【U15】FS</t>
    <phoneticPr fontId="1"/>
  </si>
  <si>
    <t>階級</t>
    <rPh sb="0" eb="2">
      <t>カイキュウ</t>
    </rPh>
    <phoneticPr fontId="1"/>
  </si>
  <si>
    <t>生年月日</t>
    <rPh sb="0" eb="2">
      <t>セイネン</t>
    </rPh>
    <rPh sb="2" eb="4">
      <t>ガッピ</t>
    </rPh>
    <phoneticPr fontId="1"/>
  </si>
  <si>
    <t>日本協会登録番号</t>
    <rPh sb="0" eb="2">
      <t>ニホン</t>
    </rPh>
    <rPh sb="2" eb="4">
      <t>キョウカイ</t>
    </rPh>
    <rPh sb="4" eb="6">
      <t>トウロク</t>
    </rPh>
    <rPh sb="6" eb="8">
      <t>バンゴウ</t>
    </rPh>
    <phoneticPr fontId="1"/>
  </si>
  <si>
    <t>11月</t>
  </si>
  <si>
    <t>11日</t>
    <rPh sb="2" eb="3">
      <t>ヒ</t>
    </rPh>
    <phoneticPr fontId="1"/>
  </si>
  <si>
    <t>都知事杯1位</t>
    <rPh sb="0" eb="3">
      <t>トチジ</t>
    </rPh>
    <rPh sb="3" eb="4">
      <t>ハイ</t>
    </rPh>
    <rPh sb="5" eb="6">
      <t>イ</t>
    </rPh>
    <phoneticPr fontId="2"/>
  </si>
  <si>
    <t>12月</t>
  </si>
  <si>
    <t>12日</t>
    <rPh sb="2" eb="3">
      <t>ヒ</t>
    </rPh>
    <phoneticPr fontId="1"/>
  </si>
  <si>
    <t>都知事杯2位</t>
    <rPh sb="0" eb="3">
      <t>トチジ</t>
    </rPh>
    <rPh sb="3" eb="4">
      <t>ハイ</t>
    </rPh>
    <rPh sb="5" eb="6">
      <t>イ</t>
    </rPh>
    <phoneticPr fontId="2"/>
  </si>
  <si>
    <t>カテゴリー</t>
    <phoneticPr fontId="1"/>
  </si>
  <si>
    <t>-</t>
    <phoneticPr fontId="2"/>
  </si>
  <si>
    <t>入力</t>
    <rPh sb="0" eb="2">
      <t>ニュウリョク</t>
    </rPh>
    <phoneticPr fontId="1"/>
  </si>
  <si>
    <t>13日</t>
    <rPh sb="2" eb="3">
      <t>ヒ</t>
    </rPh>
    <phoneticPr fontId="1"/>
  </si>
  <si>
    <t>都知事杯3位</t>
    <rPh sb="0" eb="3">
      <t>トチジ</t>
    </rPh>
    <rPh sb="3" eb="4">
      <t>ハイ</t>
    </rPh>
    <rPh sb="5" eb="6">
      <t>イ</t>
    </rPh>
    <phoneticPr fontId="2"/>
  </si>
  <si>
    <t>U15</t>
  </si>
  <si>
    <t>14日</t>
    <rPh sb="2" eb="3">
      <t>ヒ</t>
    </rPh>
    <phoneticPr fontId="1"/>
  </si>
  <si>
    <t>都知事杯4位</t>
    <rPh sb="0" eb="3">
      <t>トチジ</t>
    </rPh>
    <rPh sb="3" eb="4">
      <t>ハイ</t>
    </rPh>
    <rPh sb="5" eb="6">
      <t>イ</t>
    </rPh>
    <phoneticPr fontId="2"/>
  </si>
  <si>
    <t>15日</t>
    <rPh sb="2" eb="3">
      <t>ヒ</t>
    </rPh>
    <phoneticPr fontId="1"/>
  </si>
  <si>
    <t>都知事杯ベスト8</t>
    <rPh sb="0" eb="3">
      <t>トチジ</t>
    </rPh>
    <rPh sb="3" eb="4">
      <t>ハイ</t>
    </rPh>
    <phoneticPr fontId="2"/>
  </si>
  <si>
    <t>16日</t>
    <rPh sb="2" eb="3">
      <t>ヒ</t>
    </rPh>
    <phoneticPr fontId="1"/>
  </si>
  <si>
    <t>17日</t>
    <rPh sb="2" eb="3">
      <t>ヒ</t>
    </rPh>
    <phoneticPr fontId="1"/>
  </si>
  <si>
    <t>18日</t>
    <rPh sb="2" eb="3">
      <t>ヒ</t>
    </rPh>
    <phoneticPr fontId="1"/>
  </si>
  <si>
    <t>19日</t>
    <rPh sb="2" eb="3">
      <t>ヒ</t>
    </rPh>
    <phoneticPr fontId="1"/>
  </si>
  <si>
    <t>20日</t>
    <rPh sb="2" eb="3">
      <t>ヒ</t>
    </rPh>
    <phoneticPr fontId="1"/>
  </si>
  <si>
    <t>21日</t>
    <rPh sb="2" eb="3">
      <t>ヒ</t>
    </rPh>
    <phoneticPr fontId="1"/>
  </si>
  <si>
    <t>22日</t>
    <rPh sb="2" eb="3">
      <t>ヒ</t>
    </rPh>
    <phoneticPr fontId="1"/>
  </si>
  <si>
    <t>23日</t>
    <rPh sb="2" eb="3">
      <t>ヒ</t>
    </rPh>
    <phoneticPr fontId="1"/>
  </si>
  <si>
    <t>24日</t>
    <rPh sb="2" eb="3">
      <t>ヒ</t>
    </rPh>
    <phoneticPr fontId="1"/>
  </si>
  <si>
    <t>【U15】GR</t>
    <phoneticPr fontId="1"/>
  </si>
  <si>
    <t>25日</t>
    <rPh sb="2" eb="3">
      <t>ヒ</t>
    </rPh>
    <phoneticPr fontId="1"/>
  </si>
  <si>
    <t>26日</t>
    <rPh sb="2" eb="3">
      <t>ヒ</t>
    </rPh>
    <phoneticPr fontId="1"/>
  </si>
  <si>
    <t>27日</t>
    <rPh sb="2" eb="3">
      <t>ヒ</t>
    </rPh>
    <phoneticPr fontId="1"/>
  </si>
  <si>
    <t>28日</t>
    <rPh sb="2" eb="3">
      <t>ヒ</t>
    </rPh>
    <phoneticPr fontId="1"/>
  </si>
  <si>
    <t>29日</t>
    <rPh sb="2" eb="3">
      <t>ヒ</t>
    </rPh>
    <phoneticPr fontId="1"/>
  </si>
  <si>
    <t>30日</t>
    <rPh sb="2" eb="3">
      <t>ヒ</t>
    </rPh>
    <phoneticPr fontId="1"/>
  </si>
  <si>
    <t>31日</t>
    <rPh sb="2" eb="3">
      <t>ヒ</t>
    </rPh>
    <phoneticPr fontId="1"/>
  </si>
  <si>
    <t>※審判員、大会運営にご協力ください。</t>
    <phoneticPr fontId="2"/>
  </si>
  <si>
    <t>エントリー表　</t>
    <rPh sb="5" eb="6">
      <t>ヒョウ</t>
    </rPh>
    <phoneticPr fontId="2"/>
  </si>
  <si>
    <t>【U17】</t>
    <phoneticPr fontId="1"/>
  </si>
  <si>
    <t>学校名</t>
    <rPh sb="0" eb="2">
      <t>ガッコウ</t>
    </rPh>
    <rPh sb="2" eb="3">
      <t>メイ</t>
    </rPh>
    <phoneticPr fontId="1"/>
  </si>
  <si>
    <t>U17</t>
    <phoneticPr fontId="2"/>
  </si>
  <si>
    <t>【U20】</t>
    <phoneticPr fontId="1"/>
  </si>
  <si>
    <t>（リスト選択）</t>
    <rPh sb="4" eb="6">
      <t>センタク</t>
    </rPh>
    <phoneticPr fontId="2"/>
  </si>
  <si>
    <t>U20</t>
    <phoneticPr fontId="2"/>
  </si>
  <si>
    <t>-</t>
  </si>
  <si>
    <t>U15</t>
    <phoneticPr fontId="2"/>
  </si>
  <si>
    <t>人数</t>
    <rPh sb="0" eb="2">
      <t>ニンズウ</t>
    </rPh>
    <phoneticPr fontId="2"/>
  </si>
  <si>
    <t>参加料</t>
    <rPh sb="0" eb="2">
      <t>サンカ</t>
    </rPh>
    <rPh sb="2" eb="3">
      <t>リョウ</t>
    </rPh>
    <phoneticPr fontId="2"/>
  </si>
  <si>
    <t>※ 研修会参加費と併せて送金してください。</t>
    <rPh sb="2" eb="5">
      <t>ケンシュウカイ</t>
    </rPh>
    <rPh sb="5" eb="7">
      <t>サンカ</t>
    </rPh>
    <rPh sb="7" eb="8">
      <t>ヒ</t>
    </rPh>
    <rPh sb="9" eb="10">
      <t>アワ</t>
    </rPh>
    <rPh sb="12" eb="14">
      <t>ソウキン</t>
    </rPh>
    <phoneticPr fontId="2"/>
  </si>
  <si>
    <t xml:space="preserve">    宿舎へ提出・保険加入のため、宿泊者名簿の提出をお願いしております。</t>
    <rPh sb="4" eb="6">
      <t>シュクシャ</t>
    </rPh>
    <rPh sb="7" eb="9">
      <t>テイシュツ</t>
    </rPh>
    <rPh sb="10" eb="14">
      <t>ホケンカニュウ</t>
    </rPh>
    <rPh sb="18" eb="20">
      <t>シュクハク</t>
    </rPh>
    <rPh sb="20" eb="21">
      <t>シャ</t>
    </rPh>
    <rPh sb="21" eb="23">
      <t>メイボ</t>
    </rPh>
    <rPh sb="24" eb="26">
      <t>テイシュツ</t>
    </rPh>
    <rPh sb="28" eb="29">
      <t>ネガ</t>
    </rPh>
    <phoneticPr fontId="1"/>
  </si>
  <si>
    <t>　  ※宿泊者のお名前(フリガナ）・生年月日・区分(番号)・性別をご記入いただき、送信いただきますようお願いいたします。</t>
    <rPh sb="4" eb="7">
      <t>シュクハクシャ</t>
    </rPh>
    <rPh sb="9" eb="11">
      <t>ナマエ</t>
    </rPh>
    <rPh sb="18" eb="22">
      <t>セイネンガッピ</t>
    </rPh>
    <rPh sb="23" eb="25">
      <t>クブン</t>
    </rPh>
    <rPh sb="26" eb="28">
      <t>バンゴウ</t>
    </rPh>
    <rPh sb="30" eb="32">
      <t>セイベツ</t>
    </rPh>
    <rPh sb="34" eb="36">
      <t>キニュウ</t>
    </rPh>
    <rPh sb="41" eb="43">
      <t>ソウシン</t>
    </rPh>
    <rPh sb="52" eb="53">
      <t>ネガ</t>
    </rPh>
    <phoneticPr fontId="1"/>
  </si>
  <si>
    <t>№</t>
    <phoneticPr fontId="1"/>
  </si>
  <si>
    <r>
      <rPr>
        <sz val="14"/>
        <color indexed="8"/>
        <rFont val="HGｺﾞｼｯｸM"/>
        <family val="3"/>
        <charset val="128"/>
      </rPr>
      <t>お名前（ふりがな）</t>
    </r>
    <r>
      <rPr>
        <sz val="10"/>
        <color indexed="8"/>
        <rFont val="HGｺﾞｼｯｸM"/>
        <family val="3"/>
        <charset val="128"/>
      </rPr>
      <t xml:space="preserve">　　　　　　　　
※保険加入の際に必要な情報となりますので
必ずふりがなもご記入ください。
</t>
    </r>
    <rPh sb="19" eb="23">
      <t>ホケンカニュウ</t>
    </rPh>
    <rPh sb="24" eb="25">
      <t>サイ</t>
    </rPh>
    <rPh sb="26" eb="28">
      <t>ヒツヨウ</t>
    </rPh>
    <rPh sb="29" eb="31">
      <t>ジョウホウ</t>
    </rPh>
    <rPh sb="39" eb="40">
      <t>カナラ</t>
    </rPh>
    <rPh sb="47" eb="49">
      <t>キニュウ</t>
    </rPh>
    <phoneticPr fontId="1"/>
  </si>
  <si>
    <t>ご　利　用　お　車　・　車　種　確　認</t>
    <rPh sb="2" eb="3">
      <t>リ</t>
    </rPh>
    <rPh sb="4" eb="5">
      <t>ヨウ</t>
    </rPh>
    <rPh sb="8" eb="9">
      <t>クルマ</t>
    </rPh>
    <rPh sb="12" eb="13">
      <t>クルマ</t>
    </rPh>
    <rPh sb="14" eb="15">
      <t>シュ</t>
    </rPh>
    <rPh sb="16" eb="17">
      <t>アキラ</t>
    </rPh>
    <rPh sb="18" eb="19">
      <t>ニン</t>
    </rPh>
    <phoneticPr fontId="1"/>
  </si>
  <si>
    <t>大型バス
12m</t>
    <rPh sb="0" eb="2">
      <t>オオガタ</t>
    </rPh>
    <phoneticPr fontId="1"/>
  </si>
  <si>
    <t>台</t>
    <rPh sb="0" eb="1">
      <t>ダイ</t>
    </rPh>
    <phoneticPr fontId="1"/>
  </si>
  <si>
    <t>中型バス
10m</t>
    <rPh sb="0" eb="2">
      <t>チュウガタ</t>
    </rPh>
    <phoneticPr fontId="1"/>
  </si>
  <si>
    <r>
      <rPr>
        <sz val="9"/>
        <color indexed="8"/>
        <rFont val="HGｺﾞｼｯｸM"/>
        <family val="3"/>
        <charset val="128"/>
      </rPr>
      <t>マイクロバス</t>
    </r>
    <r>
      <rPr>
        <sz val="10"/>
        <color indexed="8"/>
        <rFont val="HGｺﾞｼｯｸM"/>
        <family val="3"/>
        <charset val="128"/>
      </rPr>
      <t xml:space="preserve">
7m</t>
    </r>
    <phoneticPr fontId="1"/>
  </si>
  <si>
    <t>■記載された個人情報は手配業務以外では使用致しません。</t>
    <rPh sb="1" eb="3">
      <t>キサイ</t>
    </rPh>
    <rPh sb="6" eb="8">
      <t>コジン</t>
    </rPh>
    <rPh sb="8" eb="10">
      <t>ジョウホウ</t>
    </rPh>
    <rPh sb="11" eb="13">
      <t>テハイ</t>
    </rPh>
    <rPh sb="13" eb="15">
      <t>ギョウム</t>
    </rPh>
    <rPh sb="15" eb="17">
      <t>イガイ</t>
    </rPh>
    <rPh sb="19" eb="22">
      <t>シヨウイタ</t>
    </rPh>
    <phoneticPr fontId="1"/>
  </si>
  <si>
    <t>No.</t>
  </si>
  <si>
    <t>都道府県</t>
  </si>
  <si>
    <t>氏</t>
  </si>
  <si>
    <t>名</t>
  </si>
  <si>
    <t>緊急連絡先</t>
    <phoneticPr fontId="2"/>
  </si>
  <si>
    <t>E-Mail：</t>
  </si>
  <si>
    <t>宿舎タイプ：</t>
    <rPh sb="0" eb="2">
      <t>しゅくしゃ</t>
    </rPh>
    <phoneticPr fontId="2" type="Hiragana"/>
  </si>
  <si>
    <t>所属</t>
  </si>
  <si>
    <t>性別</t>
  </si>
  <si>
    <t>生年月日
（例）yyyy/m/d</t>
  </si>
  <si>
    <t>年齢
（自動表示）</t>
  </si>
  <si>
    <t>緊急連絡先（TEL）</t>
  </si>
  <si>
    <t>引率</t>
    <rPh sb="0" eb="2">
      <t>インソツ</t>
    </rPh>
    <phoneticPr fontId="2"/>
  </si>
  <si>
    <t>研修会</t>
    <rPh sb="0" eb="3">
      <t>ケンシュウカイ</t>
    </rPh>
    <phoneticPr fontId="1"/>
  </si>
  <si>
    <t>令和7年度　NTS北海道・東北ブロック研修会 参加申込書</t>
    <rPh sb="9" eb="12">
      <t>ホッカイドウ</t>
    </rPh>
    <rPh sb="13" eb="15">
      <t>トウホク</t>
    </rPh>
    <rPh sb="19" eb="22">
      <t>ケンシュウカイ</t>
    </rPh>
    <rPh sb="23" eb="25">
      <t>サンカ</t>
    </rPh>
    <phoneticPr fontId="2"/>
  </si>
  <si>
    <t>令和7年度　2026アジア選手権 U15北海道・東北ブロック代表選手選考会 参加申込書</t>
    <rPh sb="13" eb="16">
      <t>センシュケン</t>
    </rPh>
    <rPh sb="20" eb="23">
      <t>ホッカイドウ</t>
    </rPh>
    <rPh sb="24" eb="26">
      <t>トウホク</t>
    </rPh>
    <rPh sb="30" eb="32">
      <t>ダイヒョウ</t>
    </rPh>
    <rPh sb="32" eb="34">
      <t>センシュ</t>
    </rPh>
    <rPh sb="34" eb="37">
      <t>センコウカイ</t>
    </rPh>
    <rPh sb="38" eb="40">
      <t>サンカ</t>
    </rPh>
    <phoneticPr fontId="2"/>
  </si>
  <si>
    <t>2011年（平成23年）</t>
  </si>
  <si>
    <t>2012年（平成24年）</t>
  </si>
  <si>
    <t>2013年（平成25年）</t>
  </si>
  <si>
    <t>2013年（平成25年）</t>
    <rPh sb="4" eb="5">
      <t>ネン</t>
    </rPh>
    <rPh sb="6" eb="8">
      <t>ヘイセイ</t>
    </rPh>
    <rPh sb="10" eb="11">
      <t>ネン</t>
    </rPh>
    <phoneticPr fontId="1"/>
  </si>
  <si>
    <t>2008年（平成20年）</t>
  </si>
  <si>
    <t>2009年（平成21年）</t>
  </si>
  <si>
    <t>2010年（平成22年）</t>
  </si>
  <si>
    <t>2005年（平成17年）</t>
  </si>
  <si>
    <t>2006年（平成18年）</t>
  </si>
  <si>
    <t>2007年（平成19年）</t>
  </si>
  <si>
    <t>令和7年度　2026JOC全日本ジュニアレスリング選手権大会　U17北海道・東北代表選手選考会 参加申込書</t>
    <rPh sb="13" eb="16">
      <t>ゼンニホン</t>
    </rPh>
    <rPh sb="25" eb="28">
      <t>センシュケン</t>
    </rPh>
    <rPh sb="28" eb="30">
      <t>タイカイ</t>
    </rPh>
    <rPh sb="34" eb="37">
      <t>ホッカイドウ</t>
    </rPh>
    <rPh sb="38" eb="40">
      <t>トウホク</t>
    </rPh>
    <rPh sb="40" eb="42">
      <t>ダイヒョウ</t>
    </rPh>
    <rPh sb="42" eb="44">
      <t>センシュ</t>
    </rPh>
    <rPh sb="44" eb="47">
      <t>センコウカイ</t>
    </rPh>
    <rPh sb="48" eb="50">
      <t>サンカ</t>
    </rPh>
    <phoneticPr fontId="2"/>
  </si>
  <si>
    <t>令和7年度　2026JOC全日本ジュニアレスリング選手権大会　U20北海道・東北代表選手選考会 参加申込書</t>
    <rPh sb="13" eb="16">
      <t>ゼンニホン</t>
    </rPh>
    <rPh sb="25" eb="28">
      <t>センシュケン</t>
    </rPh>
    <rPh sb="28" eb="30">
      <t>タイカイ</t>
    </rPh>
    <rPh sb="34" eb="37">
      <t>ホッカイドウ</t>
    </rPh>
    <rPh sb="38" eb="40">
      <t>トウホク</t>
    </rPh>
    <rPh sb="40" eb="42">
      <t>ダイヒョウ</t>
    </rPh>
    <rPh sb="42" eb="44">
      <t>センシュ</t>
    </rPh>
    <rPh sb="44" eb="47">
      <t>センコウカイ</t>
    </rPh>
    <rPh sb="48" eb="50">
      <t>サンカ</t>
    </rPh>
    <phoneticPr fontId="2"/>
  </si>
  <si>
    <t>JWF25</t>
  </si>
  <si>
    <t>2025年ナショナルトレーニングシステム（NTS）北海道・東北ブロック研修会</t>
    <rPh sb="4" eb="5">
      <t>ネン</t>
    </rPh>
    <rPh sb="25" eb="28">
      <t>ホッカイドウ</t>
    </rPh>
    <rPh sb="29" eb="31">
      <t>トウホク</t>
    </rPh>
    <rPh sb="35" eb="38">
      <t>ケンシュウカイ</t>
    </rPh>
    <phoneticPr fontId="1"/>
  </si>
  <si>
    <t>宿泊者名簿・昼食弁当・人員確認書</t>
    <rPh sb="0" eb="2">
      <t>シュクハク</t>
    </rPh>
    <rPh sb="2" eb="3">
      <t>シャ</t>
    </rPh>
    <rPh sb="3" eb="5">
      <t>メイボ</t>
    </rPh>
    <rPh sb="6" eb="8">
      <t>チュウショク</t>
    </rPh>
    <rPh sb="8" eb="10">
      <t>ベントウ</t>
    </rPh>
    <rPh sb="11" eb="13">
      <t>ジンイン</t>
    </rPh>
    <rPh sb="13" eb="16">
      <t>カクニンショ</t>
    </rPh>
    <phoneticPr fontId="1"/>
  </si>
  <si>
    <r>
      <t>　　※区分(番号)→１</t>
    </r>
    <r>
      <rPr>
        <sz val="9"/>
        <color indexed="8"/>
        <rFont val="HGｺﾞｼｯｸM"/>
        <family val="3"/>
        <charset val="128"/>
      </rPr>
      <t>（監督・コーチ・引率）　　２（高校生）　　３（中学生）　　４（その他学生）　　５（バス会社運転手）</t>
    </r>
    <rPh sb="3" eb="5">
      <t>クブン</t>
    </rPh>
    <rPh sb="6" eb="8">
      <t>バンゴウ</t>
    </rPh>
    <rPh sb="12" eb="14">
      <t>カントク</t>
    </rPh>
    <rPh sb="19" eb="21">
      <t>インソツ</t>
    </rPh>
    <rPh sb="26" eb="29">
      <t>コウコウセイ</t>
    </rPh>
    <rPh sb="34" eb="37">
      <t>チュウガクセイ</t>
    </rPh>
    <rPh sb="44" eb="45">
      <t>タ</t>
    </rPh>
    <rPh sb="45" eb="47">
      <t>ガクセイ</t>
    </rPh>
    <rPh sb="54" eb="56">
      <t>ガイシャ</t>
    </rPh>
    <rPh sb="56" eb="59">
      <t>ウンテンシュ</t>
    </rPh>
    <phoneticPr fontId="1"/>
  </si>
  <si>
    <t>フリガナ</t>
    <phoneticPr fontId="1"/>
  </si>
  <si>
    <r>
      <t xml:space="preserve">学校名
</t>
    </r>
    <r>
      <rPr>
        <sz val="9"/>
        <color indexed="8"/>
        <rFont val="HGｺﾞｼｯｸM"/>
        <family val="3"/>
        <charset val="128"/>
      </rPr>
      <t>（チーム名）</t>
    </r>
    <rPh sb="0" eb="3">
      <t>ガッコウメイ</t>
    </rPh>
    <rPh sb="8" eb="9">
      <t>メイ</t>
    </rPh>
    <phoneticPr fontId="1"/>
  </si>
  <si>
    <t>引率
代表者</t>
    <rPh sb="0" eb="2">
      <t>インソツ</t>
    </rPh>
    <rPh sb="3" eb="6">
      <t>ダイヒョウシャ</t>
    </rPh>
    <phoneticPr fontId="1"/>
  </si>
  <si>
    <t>住所</t>
    <rPh sb="0" eb="2">
      <t>ジュウショ</t>
    </rPh>
    <phoneticPr fontId="1"/>
  </si>
  <si>
    <t>〒</t>
    <phoneticPr fontId="1"/>
  </si>
  <si>
    <t>電話番号</t>
    <rPh sb="0" eb="2">
      <t>デンワ</t>
    </rPh>
    <rPh sb="2" eb="4">
      <t>バンゴウ</t>
    </rPh>
    <phoneticPr fontId="1"/>
  </si>
  <si>
    <t>FAX番号</t>
    <rPh sb="3" eb="5">
      <t>バンゴウ</t>
    </rPh>
    <phoneticPr fontId="1"/>
  </si>
  <si>
    <t>携帯電話番号</t>
    <rPh sb="0" eb="2">
      <t>ケイタイ</t>
    </rPh>
    <rPh sb="2" eb="4">
      <t>デンワ</t>
    </rPh>
    <rPh sb="4" eb="6">
      <t>バンゴウ</t>
    </rPh>
    <phoneticPr fontId="1"/>
  </si>
  <si>
    <t>※区分(番号)→１（監督・コーチ・引率）　　２（高校生）　　３（中学生）　　４（その他学生）　　５（バス会社運転手）</t>
    <phoneticPr fontId="1"/>
  </si>
  <si>
    <r>
      <t xml:space="preserve">生年月日
</t>
    </r>
    <r>
      <rPr>
        <sz val="8"/>
        <color indexed="8"/>
        <rFont val="HGｺﾞｼｯｸM"/>
        <family val="3"/>
        <charset val="128"/>
      </rPr>
      <t>※保険加入の際に必要な情報となります</t>
    </r>
    <rPh sb="0" eb="4">
      <t>セイネンガッピ</t>
    </rPh>
    <rPh sb="6" eb="8">
      <t>ホケン</t>
    </rPh>
    <rPh sb="8" eb="10">
      <t>カニュウ</t>
    </rPh>
    <rPh sb="11" eb="12">
      <t>サイ</t>
    </rPh>
    <rPh sb="13" eb="15">
      <t>ヒツヨウ</t>
    </rPh>
    <rPh sb="16" eb="18">
      <t>ジョウホウ</t>
    </rPh>
    <phoneticPr fontId="1"/>
  </si>
  <si>
    <t>区分
(番号)</t>
    <phoneticPr fontId="1"/>
  </si>
  <si>
    <t>性別</t>
    <rPh sb="0" eb="2">
      <t>セイベツ</t>
    </rPh>
    <phoneticPr fontId="1"/>
  </si>
  <si>
    <t>宿泊</t>
    <rPh sb="0" eb="2">
      <t>シュクハク</t>
    </rPh>
    <phoneticPr fontId="1"/>
  </si>
  <si>
    <t>昼食</t>
    <rPh sb="0" eb="2">
      <t>チュウショク</t>
    </rPh>
    <phoneticPr fontId="1"/>
  </si>
  <si>
    <t>12/24
（水）</t>
    <rPh sb="7" eb="8">
      <t>スイ</t>
    </rPh>
    <phoneticPr fontId="1"/>
  </si>
  <si>
    <t>12/25
（木）</t>
    <rPh sb="7" eb="8">
      <t>モク</t>
    </rPh>
    <phoneticPr fontId="1"/>
  </si>
  <si>
    <t>12/26
（金）</t>
    <rPh sb="7" eb="8">
      <t>キン</t>
    </rPh>
    <phoneticPr fontId="1"/>
  </si>
  <si>
    <t>12/25
（水）</t>
    <rPh sb="7" eb="8">
      <t>スイ</t>
    </rPh>
    <phoneticPr fontId="1"/>
  </si>
  <si>
    <t>12/26
（木）</t>
    <rPh sb="7" eb="8">
      <t>モク</t>
    </rPh>
    <phoneticPr fontId="1"/>
  </si>
  <si>
    <t>12/27
（金）</t>
    <rPh sb="7" eb="8">
      <t>キン</t>
    </rPh>
    <phoneticPr fontId="1"/>
  </si>
  <si>
    <t>1泊
朝食</t>
    <rPh sb="1" eb="2">
      <t>ハク</t>
    </rPh>
    <rPh sb="3" eb="5">
      <t>チョウショク</t>
    </rPh>
    <phoneticPr fontId="1"/>
  </si>
  <si>
    <t>1泊
2食</t>
    <rPh sb="1" eb="2">
      <t>ハク</t>
    </rPh>
    <rPh sb="4" eb="5">
      <t>ショク</t>
    </rPh>
    <phoneticPr fontId="1"/>
  </si>
  <si>
    <t>例</t>
    <rPh sb="0" eb="1">
      <t>レイ</t>
    </rPh>
    <phoneticPr fontId="1"/>
  </si>
  <si>
    <t>東武　太郎</t>
    <rPh sb="0" eb="2">
      <t>トウブ</t>
    </rPh>
    <rPh sb="3" eb="5">
      <t>タロウ</t>
    </rPh>
    <phoneticPr fontId="1"/>
  </si>
  <si>
    <t>とうぶ　たろう</t>
    <phoneticPr fontId="1"/>
  </si>
  <si>
    <t>男</t>
    <rPh sb="0" eb="1">
      <t>オトコ</t>
    </rPh>
    <phoneticPr fontId="1"/>
  </si>
  <si>
    <t>〇</t>
    <phoneticPr fontId="1"/>
  </si>
  <si>
    <t>×</t>
    <phoneticPr fontId="1"/>
  </si>
  <si>
    <t>　合計人員　　　　　　　　　名</t>
    <rPh sb="1" eb="3">
      <t>ゴウケイ</t>
    </rPh>
    <rPh sb="3" eb="5">
      <t>ジンイン</t>
    </rPh>
    <rPh sb="14" eb="15">
      <t>メイ</t>
    </rPh>
    <phoneticPr fontId="1"/>
  </si>
  <si>
    <t>台</t>
    <rPh sb="0" eb="1">
      <t>ダイ</t>
    </rPh>
    <phoneticPr fontId="1"/>
  </si>
  <si>
    <t>バス
会社名</t>
    <rPh sb="3" eb="5">
      <t>ガイシャ</t>
    </rPh>
    <rPh sb="5" eb="6">
      <t>メイ</t>
    </rPh>
    <phoneticPr fontId="1"/>
  </si>
  <si>
    <t>到着日時</t>
    <rPh sb="0" eb="2">
      <t>トウチャク</t>
    </rPh>
    <rPh sb="2" eb="4">
      <t>ニチジ</t>
    </rPh>
    <phoneticPr fontId="1"/>
  </si>
  <si>
    <t>　　　　　　　月　　　　　日　　　　曜日　　　　　午前・午後　　　　時　　　　分</t>
    <phoneticPr fontId="1"/>
  </si>
  <si>
    <t>他確認事項 (アレルギー等)</t>
    <rPh sb="0" eb="1">
      <t>ホカ</t>
    </rPh>
    <rPh sb="1" eb="3">
      <t>カクニン</t>
    </rPh>
    <rPh sb="3" eb="5">
      <t>ジコウ</t>
    </rPh>
    <rPh sb="12" eb="13">
      <t>ナド</t>
    </rPh>
    <phoneticPr fontId="1"/>
  </si>
  <si>
    <t>※お部屋タイプには限りがありますのでお部屋割りについてはご希望に添えない場合もありますが、ご事情などで希望がありましたらご記載ください。</t>
    <rPh sb="2" eb="4">
      <t>ヘヤ</t>
    </rPh>
    <rPh sb="9" eb="10">
      <t>カギ</t>
    </rPh>
    <rPh sb="19" eb="22">
      <t>ヘヤワ</t>
    </rPh>
    <rPh sb="29" eb="31">
      <t>キボウ</t>
    </rPh>
    <rPh sb="32" eb="33">
      <t>ソ</t>
    </rPh>
    <rPh sb="36" eb="38">
      <t>バアイ</t>
    </rPh>
    <rPh sb="46" eb="48">
      <t>ジジョウ</t>
    </rPh>
    <rPh sb="51" eb="53">
      <t>キボウ</t>
    </rPh>
    <rPh sb="61" eb="63">
      <t>キサイ</t>
    </rPh>
    <phoneticPr fontId="1"/>
  </si>
  <si>
    <t>東武トップツアーズ(株)盛岡支店</t>
    <rPh sb="0" eb="2">
      <t>トウブ</t>
    </rPh>
    <rPh sb="9" eb="12">
      <t>カブシキガイシャ</t>
    </rPh>
    <rPh sb="12" eb="14">
      <t>モリオカ</t>
    </rPh>
    <rPh sb="14" eb="16">
      <t>シテン</t>
    </rPh>
    <phoneticPr fontId="1"/>
  </si>
  <si>
    <t>営業時間</t>
    <rPh sb="0" eb="2">
      <t>エイギョウ</t>
    </rPh>
    <rPh sb="2" eb="4">
      <t>ジカン</t>
    </rPh>
    <phoneticPr fontId="1"/>
  </si>
  <si>
    <t>　平日　9:30～17:30</t>
    <rPh sb="1" eb="3">
      <t>ヘイジツ</t>
    </rPh>
    <phoneticPr fontId="1"/>
  </si>
  <si>
    <t>住所：〒020-0034　岩手県盛岡市盛岡駅前通16-21 盛岡駅前通ビル4階    TEL:050-9001-8574　FAX:019-653-2093　　</t>
    <rPh sb="0" eb="2">
      <t>ジュウショ</t>
    </rPh>
    <rPh sb="13" eb="16">
      <t>イワテケン</t>
    </rPh>
    <rPh sb="16" eb="19">
      <t>モリオカシ</t>
    </rPh>
    <rPh sb="19" eb="23">
      <t>モリオカエキマエ</t>
    </rPh>
    <rPh sb="23" eb="24">
      <t>ドオ</t>
    </rPh>
    <rPh sb="30" eb="35">
      <t>モリオカエキマエドオリ</t>
    </rPh>
    <rPh sb="38" eb="39">
      <t>カイ</t>
    </rPh>
    <phoneticPr fontId="1"/>
  </si>
  <si>
    <t>E-MAIL: nts_tohoku2025@tobutoptours.co.jp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</si>
</sst>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176" formatCode="0&quot;名&quot;"/>
    <numFmt numFmtId="177" formatCode="0&quot;歳&quot;"/>
    <numFmt numFmtId="178" formatCode="0.0&quot;kg&quot;"/>
    <numFmt numFmtId="179" formatCode="yyyy&quot;年&quot;m&quot;月&quot;d&quot;日&quot;;@"/>
  </numFmts>
  <fonts count="56">
    <font>
      <sz val="11"/>
      <color theme="1"/>
      <name val="ＭＳ Ｐゴシック"/>
      <family val="3"/>
      <charset val="128"/>
      <scheme val="minor"/>
    </font>
    <font>
      <sz val="6"/>
      <name val="ＭＳ Ｐゴシック"/>
      <family val="3"/>
      <charset val="128"/>
    </font>
    <font>
      <sz val="6"/>
      <name val="ＭＳ Ｐゴシック"/>
      <family val="3"/>
      <charset val="128"/>
      <scheme val="minor"/>
    </font>
    <font>
      <sz val="11"/>
      <color theme="1"/>
      <name val="游明朝"/>
      <family val="1"/>
      <charset val="128"/>
    </font>
    <font>
      <b/>
      <sz val="10"/>
      <color indexed="81"/>
      <name val="BIZ UDPゴシック"/>
      <family val="3"/>
      <charset val="128"/>
    </font>
    <font>
      <sz val="16"/>
      <color theme="1"/>
      <name val="游明朝"/>
      <family val="1"/>
      <charset val="128"/>
    </font>
    <font>
      <sz val="18"/>
      <name val="UD デジタル 教科書体 NK-R"/>
      <family val="1"/>
      <charset val="128"/>
    </font>
    <font>
      <sz val="10"/>
      <color theme="1"/>
      <name val="UD デジタル 教科書体 NK-R"/>
      <family val="1"/>
      <charset val="128"/>
    </font>
    <font>
      <sz val="10"/>
      <name val="UD デジタル 教科書体 NK-R"/>
      <family val="1"/>
      <charset val="128"/>
    </font>
    <font>
      <sz val="12"/>
      <name val="UD デジタル 教科書体 NK-R"/>
      <family val="1"/>
      <charset val="128"/>
    </font>
    <font>
      <sz val="14"/>
      <name val="UD デジタル 教科書体 NK-R"/>
      <family val="1"/>
      <charset val="128"/>
    </font>
    <font>
      <sz val="8"/>
      <name val="UD デジタル 教科書体 NK-R"/>
      <family val="1"/>
      <charset val="128"/>
    </font>
    <font>
      <sz val="11"/>
      <name val="UD デジタル 教科書体 NK-R"/>
      <family val="1"/>
      <charset val="128"/>
    </font>
    <font>
      <sz val="14"/>
      <color theme="1"/>
      <name val="UD デジタル 教科書体 NK-R"/>
      <family val="1"/>
      <charset val="128"/>
    </font>
    <font>
      <sz val="24"/>
      <name val="UD デジタル 教科書体 NK-R"/>
      <family val="1"/>
      <charset val="128"/>
    </font>
    <font>
      <b/>
      <sz val="8"/>
      <color theme="1"/>
      <name val="UD デジタル 教科書体 NK-R"/>
      <family val="1"/>
      <charset val="128"/>
    </font>
    <font>
      <b/>
      <sz val="10"/>
      <color theme="1"/>
      <name val="UD デジタル 教科書体 NK-R"/>
      <family val="1"/>
      <charset val="128"/>
    </font>
    <font>
      <sz val="7"/>
      <name val="UD デジタル 教科書体 NK-R"/>
      <family val="1"/>
      <charset val="128"/>
    </font>
    <font>
      <sz val="12"/>
      <color rgb="FFFF0000"/>
      <name val="UD デジタル 教科書体 NK-R"/>
      <family val="1"/>
      <charset val="128"/>
    </font>
    <font>
      <sz val="9"/>
      <color theme="1"/>
      <name val="游明朝"/>
      <family val="1"/>
      <charset val="128"/>
    </font>
    <font>
      <sz val="11"/>
      <color theme="1"/>
      <name val="ＭＳ Ｐゴシック"/>
      <family val="3"/>
      <charset val="128"/>
      <scheme val="minor"/>
    </font>
    <font>
      <sz val="20"/>
      <color theme="1"/>
      <name val="ＭＳ Ｐゴシック"/>
      <family val="3"/>
      <charset val="128"/>
    </font>
    <font>
      <sz val="20"/>
      <color theme="1"/>
      <name val="ＤＦ特太ゴシック体"/>
      <family val="3"/>
      <charset val="128"/>
    </font>
    <font>
      <sz val="24"/>
      <color theme="1"/>
      <name val="ＤＦ特太ゴシック体"/>
      <family val="3"/>
      <charset val="128"/>
    </font>
    <font>
      <sz val="8"/>
      <color theme="1"/>
      <name val="HGｺﾞｼｯｸM"/>
      <family val="3"/>
      <charset val="128"/>
    </font>
    <font>
      <sz val="11"/>
      <name val="ＭＳ Ｐゴシック"/>
      <family val="3"/>
      <charset val="128"/>
    </font>
    <font>
      <sz val="10"/>
      <color theme="1"/>
      <name val="HGｺﾞｼｯｸM"/>
      <family val="3"/>
      <charset val="128"/>
    </font>
    <font>
      <sz val="9"/>
      <color indexed="8"/>
      <name val="HGｺﾞｼｯｸM"/>
      <family val="3"/>
      <charset val="128"/>
    </font>
    <font>
      <sz val="11"/>
      <color theme="1"/>
      <name val="HGｺﾞｼｯｸM"/>
      <family val="3"/>
      <charset val="128"/>
    </font>
    <font>
      <sz val="14"/>
      <color theme="1"/>
      <name val="HGｺﾞｼｯｸM"/>
      <family val="3"/>
      <charset val="128"/>
    </font>
    <font>
      <sz val="9"/>
      <color theme="1"/>
      <name val="HGｺﾞｼｯｸM"/>
      <family val="3"/>
      <charset val="128"/>
    </font>
    <font>
      <sz val="10"/>
      <color indexed="8"/>
      <name val="HGｺﾞｼｯｸM"/>
      <family val="3"/>
      <charset val="128"/>
    </font>
    <font>
      <sz val="14"/>
      <color indexed="8"/>
      <name val="HGｺﾞｼｯｸM"/>
      <family val="3"/>
      <charset val="128"/>
    </font>
    <font>
      <sz val="8"/>
      <color indexed="8"/>
      <name val="HGｺﾞｼｯｸM"/>
      <family val="3"/>
      <charset val="128"/>
    </font>
    <font>
      <b/>
      <sz val="8"/>
      <color rgb="FFFF0000"/>
      <name val="HGｺﾞｼｯｸM"/>
      <family val="3"/>
      <charset val="128"/>
    </font>
    <font>
      <b/>
      <sz val="12"/>
      <color theme="1"/>
      <name val="HGｺﾞｼｯｸM"/>
      <family val="3"/>
      <charset val="128"/>
    </font>
    <font>
      <u/>
      <sz val="11"/>
      <color theme="10"/>
      <name val="ＭＳ Ｐゴシック"/>
      <family val="3"/>
      <charset val="128"/>
      <scheme val="minor"/>
    </font>
    <font>
      <sz val="18"/>
      <name val="UD デジタル 教科書体 N-R"/>
      <family val="1"/>
      <charset val="128"/>
    </font>
    <font>
      <sz val="10"/>
      <color theme="1"/>
      <name val="UD デジタル 教科書体 N-R"/>
      <family val="1"/>
      <charset val="128"/>
    </font>
    <font>
      <sz val="9"/>
      <color theme="1"/>
      <name val="UD デジタル 教科書体 N-R"/>
      <family val="1"/>
      <charset val="128"/>
    </font>
    <font>
      <sz val="9"/>
      <name val="UD デジタル 教科書体 N-R"/>
      <family val="1"/>
      <charset val="128"/>
    </font>
    <font>
      <sz val="10"/>
      <name val="UD デジタル 教科書体 N-R"/>
      <family val="1"/>
      <charset val="128"/>
    </font>
    <font>
      <sz val="11"/>
      <name val="UD デジタル 教科書体 N-R"/>
      <family val="1"/>
      <charset val="128"/>
    </font>
    <font>
      <sz val="11"/>
      <color theme="1"/>
      <name val="UD デジタル 教科書体 N-R"/>
      <family val="1"/>
      <charset val="128"/>
    </font>
    <font>
      <sz val="12"/>
      <name val="UD デジタル 教科書体 N-R"/>
      <family val="1"/>
      <charset val="128"/>
    </font>
    <font>
      <sz val="12"/>
      <color theme="1"/>
      <name val="UD デジタル 教科書体 N-R"/>
      <family val="1"/>
      <charset val="128"/>
    </font>
    <font>
      <sz val="6"/>
      <name val="UD デジタル 教科書体 N-R"/>
      <family val="1"/>
      <charset val="128"/>
    </font>
    <font>
      <sz val="14"/>
      <name val="UD デジタル 教科書体 N-R"/>
      <family val="1"/>
      <charset val="128"/>
    </font>
    <font>
      <sz val="11"/>
      <color theme="1"/>
      <name val="Times New Roman"/>
      <family val="1"/>
    </font>
    <font>
      <sz val="7"/>
      <name val="UD デジタル 教科書体 N-R"/>
      <family val="1"/>
      <charset val="128"/>
    </font>
    <font>
      <sz val="10"/>
      <color theme="0"/>
      <name val="UD デジタル 教科書体 N-R"/>
      <family val="1"/>
      <charset val="128"/>
    </font>
    <font>
      <sz val="28"/>
      <name val="UD デジタル 教科書体 N-R"/>
      <family val="1"/>
      <charset val="128"/>
    </font>
    <font>
      <b/>
      <sz val="20"/>
      <color rgb="FFFF0066"/>
      <name val="UD デジタル 教科書体 N-R"/>
      <family val="1"/>
      <charset val="128"/>
    </font>
    <font>
      <sz val="8"/>
      <name val="UD デジタル 教科書体 N-R"/>
      <family val="1"/>
      <charset val="128"/>
    </font>
    <font>
      <b/>
      <sz val="9"/>
      <color indexed="81"/>
      <name val="BIZ UDPゴシック"/>
      <family val="3"/>
      <charset val="128"/>
    </font>
    <font>
      <sz val="10"/>
      <color theme="1"/>
      <name val="游明朝"/>
      <family val="1"/>
      <charset val="128"/>
    </font>
  </fonts>
  <fills count="13">
    <fill>
      <patternFill patternType="none"/>
    </fill>
    <fill>
      <patternFill patternType="gray125"/>
    </fill>
    <fill>
      <patternFill patternType="solid">
        <fgColor rgb="FF66CCFF"/>
        <bgColor indexed="64"/>
      </patternFill>
    </fill>
    <fill>
      <patternFill patternType="solid">
        <fgColor rgb="FFFFFFCC"/>
        <bgColor indexed="64"/>
      </patternFill>
    </fill>
    <fill>
      <patternFill patternType="solid">
        <fgColor rgb="FF92D050"/>
        <bgColor indexed="64"/>
      </patternFill>
    </fill>
    <fill>
      <patternFill patternType="solid">
        <fgColor rgb="FFFFC000"/>
        <bgColor indexed="64"/>
      </patternFill>
    </fill>
    <fill>
      <patternFill patternType="solid">
        <fgColor rgb="FFFFFF00"/>
        <bgColor indexed="64"/>
      </patternFill>
    </fill>
    <fill>
      <patternFill patternType="solid">
        <fgColor theme="0"/>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rgb="FFCCFFCC"/>
        <bgColor indexed="64"/>
      </patternFill>
    </fill>
    <fill>
      <patternFill patternType="solid">
        <fgColor rgb="FF00B0F0"/>
        <bgColor indexed="64"/>
      </patternFill>
    </fill>
    <fill>
      <patternFill patternType="solid">
        <fgColor rgb="FFFFCCFF"/>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dotted">
        <color indexed="64"/>
      </left>
      <right style="dotted">
        <color indexed="64"/>
      </right>
      <top/>
      <bottom style="thin">
        <color indexed="64"/>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
      <left style="thin">
        <color indexed="64"/>
      </left>
      <right/>
      <top style="double">
        <color rgb="FFFF0000"/>
      </top>
      <bottom style="double">
        <color rgb="FFFF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dotted">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dotted">
        <color indexed="64"/>
      </right>
      <top/>
      <bottom style="thin">
        <color indexed="64"/>
      </bottom>
      <diagonal/>
    </border>
    <border>
      <left style="dotted">
        <color indexed="64"/>
      </left>
      <right style="medium">
        <color indexed="64"/>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dotted">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double">
        <color rgb="FFFF0000"/>
      </right>
      <top/>
      <bottom/>
      <diagonal/>
    </border>
    <border>
      <left/>
      <right style="thin">
        <color indexed="64"/>
      </right>
      <top style="double">
        <color rgb="FFFF0000"/>
      </top>
      <bottom style="double">
        <color rgb="FFFF0000"/>
      </bottom>
      <diagonal/>
    </border>
    <border>
      <left style="thin">
        <color indexed="64"/>
      </left>
      <right style="thin">
        <color indexed="64"/>
      </right>
      <top style="double">
        <color rgb="FFFF0000"/>
      </top>
      <bottom style="double">
        <color rgb="FFFF0000"/>
      </bottom>
      <diagonal/>
    </border>
    <border>
      <left style="thin">
        <color indexed="64"/>
      </left>
      <right style="double">
        <color rgb="FFFF0000"/>
      </right>
      <top style="double">
        <color rgb="FFFF0000"/>
      </top>
      <bottom style="double">
        <color rgb="FFFF0000"/>
      </bottom>
      <diagonal/>
    </border>
    <border>
      <left/>
      <right style="dotted">
        <color indexed="64"/>
      </right>
      <top/>
      <bottom/>
      <diagonal/>
    </border>
    <border>
      <left style="dotted">
        <color indexed="64"/>
      </left>
      <right/>
      <top/>
      <bottom/>
      <diagonal/>
    </border>
  </borders>
  <cellStyleXfs count="6">
    <xf numFmtId="0" fontId="0" fillId="0" borderId="0">
      <alignment vertical="center"/>
    </xf>
    <xf numFmtId="0" fontId="20" fillId="0" borderId="0">
      <alignment vertical="center"/>
    </xf>
    <xf numFmtId="0" fontId="25" fillId="0" borderId="0"/>
    <xf numFmtId="0" fontId="25" fillId="0" borderId="0"/>
    <xf numFmtId="0" fontId="25" fillId="0" borderId="0">
      <alignment vertical="center"/>
    </xf>
    <xf numFmtId="0" fontId="36" fillId="0" borderId="0" applyNumberFormat="0" applyFill="0" applyBorder="0" applyAlignment="0" applyProtection="0">
      <alignment vertical="center"/>
    </xf>
  </cellStyleXfs>
  <cellXfs count="480">
    <xf numFmtId="0" fontId="0" fillId="0" borderId="0" xfId="0">
      <alignment vertical="center"/>
    </xf>
    <xf numFmtId="0" fontId="3" fillId="0" borderId="0" xfId="0" applyFont="1">
      <alignment vertical="center"/>
    </xf>
    <xf numFmtId="0" fontId="3" fillId="0" borderId="1" xfId="0" applyFont="1" applyBorder="1" applyAlignment="1">
      <alignment horizontal="right" vertical="center"/>
    </xf>
    <xf numFmtId="176" fontId="3" fillId="0" borderId="1" xfId="0" applyNumberFormat="1" applyFont="1" applyBorder="1">
      <alignment vertical="center"/>
    </xf>
    <xf numFmtId="176" fontId="3" fillId="0" borderId="10" xfId="0" applyNumberFormat="1" applyFont="1" applyBorder="1">
      <alignment vertical="center"/>
    </xf>
    <xf numFmtId="0" fontId="3" fillId="4"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5" borderId="1" xfId="0" applyFont="1" applyFill="1" applyBorder="1" applyAlignment="1">
      <alignment horizontal="center" vertical="center"/>
    </xf>
    <xf numFmtId="49" fontId="3" fillId="0" borderId="0" xfId="0" applyNumberFormat="1" applyFont="1">
      <alignment vertical="center"/>
    </xf>
    <xf numFmtId="0" fontId="6" fillId="2" borderId="4" xfId="0" applyFont="1" applyFill="1" applyBorder="1" applyAlignment="1" applyProtection="1">
      <alignment horizontal="centerContinuous" vertical="center" wrapText="1"/>
      <protection hidden="1"/>
    </xf>
    <xf numFmtId="0" fontId="6" fillId="2" borderId="20" xfId="0" applyFont="1" applyFill="1" applyBorder="1" applyAlignment="1" applyProtection="1">
      <alignment horizontal="centerContinuous" vertical="center" shrinkToFit="1"/>
      <protection hidden="1"/>
    </xf>
    <xf numFmtId="0" fontId="6" fillId="2" borderId="10" xfId="0" applyFont="1" applyFill="1" applyBorder="1" applyAlignment="1" applyProtection="1">
      <alignment horizontal="centerContinuous" vertical="center" shrinkToFit="1"/>
      <protection hidden="1"/>
    </xf>
    <xf numFmtId="0" fontId="7" fillId="0" borderId="0" xfId="0" applyFont="1" applyAlignment="1" applyProtection="1">
      <alignment vertical="center" shrinkToFit="1"/>
      <protection hidden="1"/>
    </xf>
    <xf numFmtId="0" fontId="8" fillId="0" borderId="0" xfId="0" applyFont="1" applyAlignment="1" applyProtection="1">
      <alignment vertical="center" shrinkToFit="1"/>
      <protection hidden="1"/>
    </xf>
    <xf numFmtId="0" fontId="8" fillId="3" borderId="0" xfId="0" applyFont="1" applyFill="1" applyAlignment="1" applyProtection="1">
      <alignment horizontal="center" vertical="center" shrinkToFit="1"/>
      <protection hidden="1"/>
    </xf>
    <xf numFmtId="0" fontId="8" fillId="3" borderId="0" xfId="0" applyFont="1" applyFill="1" applyAlignment="1" applyProtection="1">
      <alignment vertical="center" shrinkToFit="1"/>
      <protection hidden="1"/>
    </xf>
    <xf numFmtId="0" fontId="9" fillId="3" borderId="0" xfId="0" applyFont="1" applyFill="1" applyAlignment="1" applyProtection="1">
      <alignment horizontal="center" vertical="center"/>
      <protection hidden="1"/>
    </xf>
    <xf numFmtId="0" fontId="10" fillId="3" borderId="0" xfId="0" applyFont="1" applyFill="1" applyProtection="1">
      <alignment vertical="center"/>
      <protection hidden="1"/>
    </xf>
    <xf numFmtId="0" fontId="9" fillId="3" borderId="0" xfId="0" applyFont="1" applyFill="1" applyProtection="1">
      <alignment vertical="center"/>
      <protection hidden="1"/>
    </xf>
    <xf numFmtId="0" fontId="10" fillId="3" borderId="0" xfId="0" applyFont="1" applyFill="1" applyAlignment="1" applyProtection="1">
      <alignment vertical="center" shrinkToFit="1"/>
      <protection hidden="1"/>
    </xf>
    <xf numFmtId="0" fontId="9" fillId="3" borderId="0" xfId="0" applyFont="1" applyFill="1" applyAlignment="1" applyProtection="1">
      <alignment horizontal="right" vertical="center"/>
      <protection hidden="1"/>
    </xf>
    <xf numFmtId="0" fontId="9" fillId="3" borderId="5" xfId="0" applyFont="1" applyFill="1" applyBorder="1" applyProtection="1">
      <alignment vertical="center"/>
      <protection hidden="1"/>
    </xf>
    <xf numFmtId="0" fontId="10" fillId="3" borderId="5" xfId="0" applyFont="1" applyFill="1" applyBorder="1" applyAlignment="1" applyProtection="1">
      <alignment vertical="center" shrinkToFit="1"/>
      <protection hidden="1"/>
    </xf>
    <xf numFmtId="0" fontId="8" fillId="3" borderId="0" xfId="0" applyFont="1" applyFill="1" applyAlignment="1" applyProtection="1">
      <alignment vertical="center" wrapText="1" shrinkToFit="1"/>
      <protection hidden="1"/>
    </xf>
    <xf numFmtId="0" fontId="9" fillId="3" borderId="17" xfId="0" applyFont="1" applyFill="1" applyBorder="1" applyAlignment="1" applyProtection="1">
      <alignment horizontal="center" vertical="center" wrapText="1"/>
      <protection hidden="1"/>
    </xf>
    <xf numFmtId="0" fontId="8" fillId="3" borderId="8" xfId="0" applyFont="1" applyFill="1" applyBorder="1" applyAlignment="1" applyProtection="1">
      <alignment horizontal="center" vertical="center" shrinkToFit="1"/>
      <protection hidden="1"/>
    </xf>
    <xf numFmtId="0" fontId="9" fillId="3" borderId="2" xfId="0" applyFont="1" applyFill="1" applyBorder="1" applyAlignment="1" applyProtection="1">
      <alignment horizontal="center" vertical="center" shrinkToFit="1"/>
      <protection hidden="1"/>
    </xf>
    <xf numFmtId="0" fontId="9" fillId="3" borderId="3" xfId="0" applyFont="1" applyFill="1" applyBorder="1" applyAlignment="1" applyProtection="1">
      <alignment horizontal="center" vertical="center" shrinkToFit="1"/>
      <protection hidden="1"/>
    </xf>
    <xf numFmtId="0" fontId="10" fillId="3" borderId="8" xfId="0" applyFont="1" applyFill="1" applyBorder="1" applyAlignment="1" applyProtection="1">
      <alignment horizontal="center" vertical="center" shrinkToFit="1"/>
      <protection hidden="1"/>
    </xf>
    <xf numFmtId="0" fontId="8" fillId="3" borderId="10" xfId="0" applyFont="1" applyFill="1" applyBorder="1" applyAlignment="1" applyProtection="1">
      <alignment horizontal="center" vertical="center" shrinkToFit="1"/>
      <protection hidden="1"/>
    </xf>
    <xf numFmtId="0" fontId="12" fillId="3" borderId="0" xfId="0" applyFont="1" applyFill="1" applyAlignment="1" applyProtection="1">
      <alignment horizontal="center" vertical="center"/>
      <protection hidden="1"/>
    </xf>
    <xf numFmtId="49" fontId="9" fillId="3" borderId="0" xfId="0" applyNumberFormat="1" applyFont="1" applyFill="1" applyAlignment="1" applyProtection="1">
      <alignment horizontal="center" vertical="center" shrinkToFit="1"/>
      <protection hidden="1"/>
    </xf>
    <xf numFmtId="0" fontId="8" fillId="3" borderId="4" xfId="0" applyFont="1" applyFill="1" applyBorder="1" applyAlignment="1" applyProtection="1">
      <alignment horizontal="center" vertical="center" shrinkToFit="1"/>
      <protection hidden="1"/>
    </xf>
    <xf numFmtId="0" fontId="8" fillId="3" borderId="4" xfId="0" applyFont="1" applyFill="1" applyBorder="1" applyAlignment="1" applyProtection="1">
      <alignment horizontal="center" vertical="center" wrapText="1"/>
      <protection hidden="1"/>
    </xf>
    <xf numFmtId="0" fontId="8" fillId="3" borderId="1" xfId="0" applyFont="1" applyFill="1" applyBorder="1" applyAlignment="1" applyProtection="1">
      <alignment horizontal="center" vertical="center" shrinkToFit="1"/>
      <protection hidden="1"/>
    </xf>
    <xf numFmtId="0" fontId="8" fillId="3" borderId="2" xfId="0" applyFont="1" applyFill="1" applyBorder="1" applyAlignment="1" applyProtection="1">
      <alignment horizontal="center" vertical="center" shrinkToFit="1"/>
      <protection hidden="1"/>
    </xf>
    <xf numFmtId="0" fontId="8" fillId="3" borderId="3" xfId="0" applyFont="1" applyFill="1" applyBorder="1" applyAlignment="1" applyProtection="1">
      <alignment horizontal="center" vertical="center" shrinkToFit="1"/>
      <protection hidden="1"/>
    </xf>
    <xf numFmtId="0" fontId="8" fillId="3" borderId="15" xfId="0" applyFont="1" applyFill="1" applyBorder="1" applyAlignment="1" applyProtection="1">
      <alignment horizontal="center" vertical="center" shrinkToFit="1"/>
      <protection hidden="1"/>
    </xf>
    <xf numFmtId="49" fontId="8" fillId="0" borderId="6" xfId="0" applyNumberFormat="1" applyFont="1" applyBorder="1" applyAlignment="1" applyProtection="1">
      <alignment horizontal="center" vertical="center" shrinkToFit="1"/>
      <protection locked="0" hidden="1"/>
    </xf>
    <xf numFmtId="49" fontId="8" fillId="0" borderId="13" xfId="0" applyNumberFormat="1" applyFont="1" applyBorder="1" applyAlignment="1" applyProtection="1">
      <alignment horizontal="center" vertical="center" shrinkToFit="1"/>
      <protection locked="0" hidden="1"/>
    </xf>
    <xf numFmtId="49" fontId="8" fillId="0" borderId="14" xfId="0" applyNumberFormat="1" applyFont="1" applyBorder="1" applyAlignment="1" applyProtection="1">
      <alignment horizontal="center" vertical="center" shrinkToFit="1"/>
      <protection locked="0" hidden="1"/>
    </xf>
    <xf numFmtId="0" fontId="12" fillId="0" borderId="13" xfId="0" applyFont="1" applyBorder="1" applyAlignment="1" applyProtection="1">
      <alignment horizontal="center" vertical="center" shrinkToFit="1"/>
      <protection locked="0" hidden="1"/>
    </xf>
    <xf numFmtId="0" fontId="12" fillId="0" borderId="14" xfId="0" applyFont="1" applyBorder="1" applyAlignment="1" applyProtection="1">
      <alignment horizontal="center" vertical="center" shrinkToFit="1"/>
      <protection locked="0" hidden="1"/>
    </xf>
    <xf numFmtId="49" fontId="8" fillId="0" borderId="2" xfId="0" applyNumberFormat="1" applyFont="1" applyBorder="1" applyAlignment="1" applyProtection="1">
      <alignment horizontal="center" vertical="center" shrinkToFit="1"/>
      <protection locked="0" hidden="1"/>
    </xf>
    <xf numFmtId="49" fontId="8" fillId="0" borderId="3" xfId="0" applyNumberFormat="1" applyFont="1" applyBorder="1" applyAlignment="1" applyProtection="1">
      <alignment horizontal="center" vertical="center" shrinkToFit="1"/>
      <protection locked="0" hidden="1"/>
    </xf>
    <xf numFmtId="0" fontId="8" fillId="3" borderId="9" xfId="0" applyFont="1" applyFill="1" applyBorder="1" applyAlignment="1" applyProtection="1">
      <alignment horizontal="center" vertical="center" shrinkToFit="1"/>
      <protection hidden="1"/>
    </xf>
    <xf numFmtId="0" fontId="13" fillId="0" borderId="0" xfId="0" applyFont="1" applyAlignment="1" applyProtection="1">
      <alignment vertical="center" shrinkToFit="1"/>
      <protection hidden="1"/>
    </xf>
    <xf numFmtId="0" fontId="10" fillId="3" borderId="5" xfId="0" applyFont="1" applyFill="1" applyBorder="1" applyProtection="1">
      <alignment vertical="center"/>
      <protection hidden="1"/>
    </xf>
    <xf numFmtId="0" fontId="7" fillId="0" borderId="0" xfId="0" applyFont="1" applyProtection="1">
      <alignment vertical="center"/>
      <protection hidden="1"/>
    </xf>
    <xf numFmtId="0" fontId="12" fillId="3" borderId="4" xfId="0" applyFont="1" applyFill="1" applyBorder="1" applyAlignment="1" applyProtection="1">
      <alignment horizontal="center" vertical="center" shrinkToFit="1"/>
      <protection hidden="1"/>
    </xf>
    <xf numFmtId="0" fontId="12" fillId="3" borderId="4" xfId="0" applyFont="1" applyFill="1" applyBorder="1" applyAlignment="1" applyProtection="1">
      <alignment horizontal="center" vertical="center" wrapText="1"/>
      <protection hidden="1"/>
    </xf>
    <xf numFmtId="0" fontId="12" fillId="3" borderId="1" xfId="0" applyFont="1" applyFill="1" applyBorder="1" applyAlignment="1" applyProtection="1">
      <alignment horizontal="center" vertical="center" shrinkToFit="1"/>
      <protection hidden="1"/>
    </xf>
    <xf numFmtId="0" fontId="12" fillId="3" borderId="2" xfId="0" applyFont="1" applyFill="1" applyBorder="1" applyAlignment="1" applyProtection="1">
      <alignment horizontal="center" vertical="center" shrinkToFit="1"/>
      <protection hidden="1"/>
    </xf>
    <xf numFmtId="0" fontId="12" fillId="3" borderId="3" xfId="0" applyFont="1" applyFill="1" applyBorder="1" applyAlignment="1" applyProtection="1">
      <alignment horizontal="center" vertical="center" shrinkToFit="1"/>
      <protection hidden="1"/>
    </xf>
    <xf numFmtId="0" fontId="12" fillId="3" borderId="8" xfId="0" applyFont="1" applyFill="1" applyBorder="1" applyAlignment="1" applyProtection="1">
      <alignment horizontal="center" vertical="center" shrinkToFit="1"/>
      <protection hidden="1"/>
    </xf>
    <xf numFmtId="49" fontId="12" fillId="3" borderId="5" xfId="0" quotePrefix="1" applyNumberFormat="1" applyFont="1" applyFill="1" applyBorder="1" applyAlignment="1" applyProtection="1">
      <alignment horizontal="center" vertical="center" shrinkToFit="1"/>
      <protection hidden="1"/>
    </xf>
    <xf numFmtId="0" fontId="12" fillId="3" borderId="12" xfId="0" applyFont="1" applyFill="1" applyBorder="1" applyAlignment="1" applyProtection="1">
      <alignment horizontal="center" vertical="center" wrapText="1"/>
      <protection hidden="1"/>
    </xf>
    <xf numFmtId="0" fontId="8" fillId="3" borderId="6" xfId="0" applyFont="1" applyFill="1" applyBorder="1" applyAlignment="1" applyProtection="1">
      <alignment horizontal="center" vertical="center" shrinkToFit="1"/>
      <protection hidden="1"/>
    </xf>
    <xf numFmtId="0" fontId="8" fillId="0" borderId="6" xfId="0" applyFont="1" applyBorder="1" applyAlignment="1" applyProtection="1">
      <alignment horizontal="center" vertical="center" shrinkToFit="1"/>
      <protection locked="0" hidden="1"/>
    </xf>
    <xf numFmtId="0" fontId="8" fillId="0" borderId="13" xfId="0" applyFont="1" applyBorder="1" applyAlignment="1" applyProtection="1">
      <alignment horizontal="center" vertical="center" shrinkToFit="1"/>
      <protection locked="0" hidden="1"/>
    </xf>
    <xf numFmtId="0" fontId="8" fillId="0" borderId="14" xfId="0" applyFont="1" applyBorder="1" applyAlignment="1" applyProtection="1">
      <alignment horizontal="center" vertical="center" shrinkToFit="1"/>
      <protection locked="0" hidden="1"/>
    </xf>
    <xf numFmtId="0" fontId="8" fillId="0" borderId="21" xfId="0" applyFont="1" applyBorder="1" applyAlignment="1" applyProtection="1">
      <alignment horizontal="center" vertical="center" shrinkToFit="1"/>
      <protection locked="0" hidden="1"/>
    </xf>
    <xf numFmtId="49" fontId="8" fillId="3" borderId="20" xfId="0" quotePrefix="1" applyNumberFormat="1" applyFont="1" applyFill="1" applyBorder="1" applyAlignment="1" applyProtection="1">
      <alignment horizontal="center" vertical="center" shrinkToFit="1"/>
      <protection hidden="1"/>
    </xf>
    <xf numFmtId="49" fontId="8" fillId="0" borderId="10" xfId="0" applyNumberFormat="1" applyFont="1" applyBorder="1" applyAlignment="1" applyProtection="1">
      <alignment horizontal="left" vertical="center" shrinkToFit="1"/>
      <protection locked="0" hidden="1"/>
    </xf>
    <xf numFmtId="0" fontId="8" fillId="0" borderId="3" xfId="0" applyFont="1" applyBorder="1" applyAlignment="1" applyProtection="1">
      <alignment horizontal="center" vertical="center" shrinkToFit="1"/>
      <protection locked="0" hidden="1"/>
    </xf>
    <xf numFmtId="0" fontId="12" fillId="0" borderId="0" xfId="0" applyFont="1" applyAlignment="1" applyProtection="1">
      <alignment vertical="center" shrinkToFit="1"/>
      <protection hidden="1"/>
    </xf>
    <xf numFmtId="0" fontId="15" fillId="0" borderId="0" xfId="0" applyFont="1" applyAlignment="1" applyProtection="1">
      <alignment horizontal="center" vertical="center" shrinkToFit="1"/>
      <protection hidden="1"/>
    </xf>
    <xf numFmtId="0" fontId="12" fillId="0" borderId="0" xfId="0" applyFont="1" applyAlignment="1" applyProtection="1">
      <alignment horizontal="center" vertical="center" shrinkToFit="1"/>
      <protection hidden="1"/>
    </xf>
    <xf numFmtId="0" fontId="16" fillId="0" borderId="0" xfId="0" applyFont="1" applyAlignment="1" applyProtection="1">
      <alignment horizontal="center" vertical="center" shrinkToFit="1"/>
      <protection hidden="1"/>
    </xf>
    <xf numFmtId="0" fontId="8" fillId="0" borderId="0" xfId="0" applyFont="1" applyAlignment="1" applyProtection="1">
      <alignment horizontal="center" vertical="center" shrinkToFit="1"/>
      <protection hidden="1"/>
    </xf>
    <xf numFmtId="0" fontId="6" fillId="2" borderId="4" xfId="0" applyFont="1" applyFill="1" applyBorder="1" applyAlignment="1" applyProtection="1">
      <alignment horizontal="centerContinuous" vertical="center"/>
      <protection hidden="1"/>
    </xf>
    <xf numFmtId="0" fontId="17" fillId="3" borderId="1" xfId="0" applyFont="1" applyFill="1" applyBorder="1" applyAlignment="1" applyProtection="1">
      <alignment horizontal="center" vertical="center" wrapText="1" shrinkToFit="1"/>
      <protection hidden="1"/>
    </xf>
    <xf numFmtId="0" fontId="11" fillId="3" borderId="1" xfId="0" applyFont="1" applyFill="1" applyBorder="1" applyAlignment="1" applyProtection="1">
      <alignment horizontal="center" vertical="center" wrapText="1" shrinkToFit="1"/>
      <protection hidden="1"/>
    </xf>
    <xf numFmtId="0" fontId="9" fillId="3" borderId="18" xfId="0" applyFont="1" applyFill="1" applyBorder="1" applyProtection="1">
      <alignment vertical="center"/>
      <protection hidden="1"/>
    </xf>
    <xf numFmtId="0" fontId="8" fillId="3" borderId="6" xfId="0" applyFont="1" applyFill="1" applyBorder="1" applyAlignment="1" applyProtection="1">
      <alignment horizontal="center" vertical="center" shrinkToFit="1"/>
      <protection locked="0" hidden="1"/>
    </xf>
    <xf numFmtId="0" fontId="3" fillId="3" borderId="0" xfId="0" applyFont="1" applyFill="1">
      <alignment vertical="center"/>
    </xf>
    <xf numFmtId="0" fontId="3" fillId="3" borderId="1" xfId="0" applyFont="1" applyFill="1" applyBorder="1">
      <alignment vertical="center"/>
    </xf>
    <xf numFmtId="0" fontId="3" fillId="3" borderId="22" xfId="0" applyFont="1" applyFill="1" applyBorder="1" applyAlignment="1">
      <alignment horizontal="right" vertical="center"/>
    </xf>
    <xf numFmtId="0" fontId="12" fillId="0" borderId="8" xfId="0" applyFont="1" applyBorder="1" applyAlignment="1" applyProtection="1">
      <alignment horizontal="center" vertical="center" shrinkToFit="1"/>
      <protection locked="0" hidden="1"/>
    </xf>
    <xf numFmtId="49" fontId="12" fillId="0" borderId="13" xfId="0" applyNumberFormat="1" applyFont="1" applyBorder="1" applyAlignment="1" applyProtection="1">
      <alignment horizontal="center" vertical="center" shrinkToFit="1"/>
      <protection locked="0" hidden="1"/>
    </xf>
    <xf numFmtId="49" fontId="12" fillId="0" borderId="14" xfId="0" applyNumberFormat="1" applyFont="1" applyBorder="1" applyAlignment="1" applyProtection="1">
      <alignment horizontal="center" vertical="center" shrinkToFit="1"/>
      <protection locked="0" hidden="1"/>
    </xf>
    <xf numFmtId="0" fontId="8" fillId="0" borderId="10" xfId="0" applyFont="1" applyBorder="1" applyAlignment="1" applyProtection="1">
      <alignment horizontal="center" vertical="center" shrinkToFit="1"/>
      <protection locked="0" hidden="1"/>
    </xf>
    <xf numFmtId="0" fontId="8" fillId="0" borderId="1" xfId="0" applyFont="1" applyBorder="1" applyAlignment="1" applyProtection="1">
      <alignment vertical="center" shrinkToFit="1"/>
      <protection locked="0" hidden="1"/>
    </xf>
    <xf numFmtId="0" fontId="19" fillId="3" borderId="0" xfId="0" applyFont="1" applyFill="1">
      <alignment vertical="center"/>
    </xf>
    <xf numFmtId="0" fontId="8" fillId="3" borderId="0" xfId="0" applyFont="1" applyFill="1" applyProtection="1">
      <alignment vertical="center"/>
      <protection hidden="1"/>
    </xf>
    <xf numFmtId="49" fontId="8" fillId="0" borderId="1" xfId="0" applyNumberFormat="1" applyFont="1" applyBorder="1" applyAlignment="1" applyProtection="1">
      <alignment horizontal="right" vertical="center" shrinkToFit="1"/>
      <protection locked="0" hidden="1"/>
    </xf>
    <xf numFmtId="0" fontId="30" fillId="7" borderId="34" xfId="3" applyFont="1" applyFill="1" applyBorder="1" applyAlignment="1">
      <alignment vertical="center" wrapText="1"/>
    </xf>
    <xf numFmtId="0" fontId="30" fillId="7" borderId="58" xfId="3" applyFont="1" applyFill="1" applyBorder="1" applyAlignment="1">
      <alignment vertical="center" wrapText="1"/>
    </xf>
    <xf numFmtId="0" fontId="30" fillId="7" borderId="35" xfId="3" applyFont="1" applyFill="1" applyBorder="1" applyAlignment="1">
      <alignment vertical="center" wrapText="1"/>
    </xf>
    <xf numFmtId="0" fontId="30" fillId="7" borderId="37" xfId="3" applyFont="1" applyFill="1" applyBorder="1" applyAlignment="1">
      <alignment vertical="center" wrapText="1"/>
    </xf>
    <xf numFmtId="0" fontId="28" fillId="6" borderId="59" xfId="3" applyFont="1" applyFill="1" applyBorder="1" applyAlignment="1">
      <alignment horizontal="center" vertical="center"/>
    </xf>
    <xf numFmtId="0" fontId="26" fillId="6" borderId="67" xfId="3" applyFont="1" applyFill="1" applyBorder="1" applyAlignment="1">
      <alignment horizontal="center" vertical="center" wrapText="1"/>
    </xf>
    <xf numFmtId="0" fontId="26" fillId="6" borderId="68" xfId="3" applyFont="1" applyFill="1" applyBorder="1" applyAlignment="1">
      <alignment horizontal="center" vertical="center" wrapText="1"/>
    </xf>
    <xf numFmtId="0" fontId="26" fillId="6" borderId="68" xfId="3" applyFont="1" applyFill="1" applyBorder="1" applyAlignment="1">
      <alignment horizontal="center" vertical="center" wrapText="1" shrinkToFit="1"/>
    </xf>
    <xf numFmtId="0" fontId="24" fillId="7" borderId="0" xfId="1" applyFont="1" applyFill="1" applyAlignment="1">
      <alignment horizontal="center" vertical="center"/>
    </xf>
    <xf numFmtId="0" fontId="38" fillId="0" borderId="0" xfId="0" applyFont="1" applyAlignment="1" applyProtection="1">
      <alignment horizontal="left" vertical="center"/>
      <protection hidden="1"/>
    </xf>
    <xf numFmtId="0" fontId="39" fillId="0" borderId="0" xfId="0" applyFont="1" applyAlignment="1" applyProtection="1">
      <alignment vertical="center" shrinkToFit="1"/>
      <protection hidden="1"/>
    </xf>
    <xf numFmtId="0" fontId="40" fillId="0" borderId="0" xfId="0" applyFont="1" applyAlignment="1" applyProtection="1">
      <alignment vertical="center" shrinkToFit="1"/>
      <protection hidden="1"/>
    </xf>
    <xf numFmtId="0" fontId="38" fillId="0" borderId="0" xfId="0" applyFont="1" applyAlignment="1" applyProtection="1">
      <alignment vertical="center" shrinkToFit="1"/>
      <protection hidden="1"/>
    </xf>
    <xf numFmtId="0" fontId="41" fillId="0" borderId="0" xfId="0" applyFont="1" applyAlignment="1" applyProtection="1">
      <alignment vertical="center" shrinkToFit="1"/>
      <protection hidden="1"/>
    </xf>
    <xf numFmtId="0" fontId="42" fillId="3" borderId="0" xfId="0" applyFont="1" applyFill="1" applyAlignment="1" applyProtection="1">
      <alignment horizontal="center" vertical="center"/>
      <protection hidden="1"/>
    </xf>
    <xf numFmtId="0" fontId="42" fillId="3" borderId="0" xfId="0" applyFont="1" applyFill="1" applyProtection="1">
      <alignment vertical="center"/>
      <protection hidden="1"/>
    </xf>
    <xf numFmtId="0" fontId="39" fillId="0" borderId="0" xfId="0" applyFont="1" applyProtection="1">
      <alignment vertical="center"/>
      <protection hidden="1"/>
    </xf>
    <xf numFmtId="14" fontId="43" fillId="0" borderId="0" xfId="0" applyNumberFormat="1" applyFont="1" applyProtection="1">
      <alignment vertical="center"/>
      <protection hidden="1"/>
    </xf>
    <xf numFmtId="0" fontId="43" fillId="0" borderId="0" xfId="0" applyFont="1" applyProtection="1">
      <alignment vertical="center"/>
      <protection hidden="1"/>
    </xf>
    <xf numFmtId="0" fontId="42" fillId="0" borderId="0" xfId="0" applyFont="1" applyProtection="1">
      <alignment vertical="center"/>
      <protection hidden="1"/>
    </xf>
    <xf numFmtId="0" fontId="44" fillId="3" borderId="0" xfId="0" applyFont="1" applyFill="1" applyProtection="1">
      <alignment vertical="center"/>
      <protection hidden="1"/>
    </xf>
    <xf numFmtId="0" fontId="40" fillId="0" borderId="0" xfId="0" applyFont="1" applyProtection="1">
      <alignment vertical="center"/>
      <protection hidden="1"/>
    </xf>
    <xf numFmtId="0" fontId="45" fillId="0" borderId="0" xfId="0" applyFont="1" applyProtection="1">
      <alignment vertical="center"/>
      <protection hidden="1"/>
    </xf>
    <xf numFmtId="0" fontId="44" fillId="0" borderId="0" xfId="0" applyFont="1" applyProtection="1">
      <alignment vertical="center"/>
      <protection hidden="1"/>
    </xf>
    <xf numFmtId="0" fontId="44" fillId="3" borderId="5" xfId="0" applyFont="1" applyFill="1" applyBorder="1" applyProtection="1">
      <alignment vertical="center"/>
      <protection hidden="1"/>
    </xf>
    <xf numFmtId="0" fontId="44" fillId="3" borderId="5" xfId="0" applyFont="1" applyFill="1" applyBorder="1" applyAlignment="1" applyProtection="1">
      <alignment vertical="center" shrinkToFit="1"/>
      <protection hidden="1"/>
    </xf>
    <xf numFmtId="0" fontId="44" fillId="3" borderId="0" xfId="0" applyFont="1" applyFill="1" applyAlignment="1" applyProtection="1">
      <alignment horizontal="center" vertical="center"/>
      <protection hidden="1"/>
    </xf>
    <xf numFmtId="0" fontId="42" fillId="3" borderId="0" xfId="0" applyFont="1" applyFill="1" applyAlignment="1" applyProtection="1">
      <alignment horizontal="right" vertical="center"/>
      <protection hidden="1"/>
    </xf>
    <xf numFmtId="0" fontId="41" fillId="3" borderId="0" xfId="0" applyFont="1" applyFill="1" applyProtection="1">
      <alignment vertical="center"/>
      <protection hidden="1"/>
    </xf>
    <xf numFmtId="0" fontId="38" fillId="0" borderId="0" xfId="0" applyFont="1" applyProtection="1">
      <alignment vertical="center"/>
      <protection hidden="1"/>
    </xf>
    <xf numFmtId="0" fontId="41" fillId="0" borderId="0" xfId="0" applyFont="1" applyProtection="1">
      <alignment vertical="center"/>
      <protection hidden="1"/>
    </xf>
    <xf numFmtId="0" fontId="41" fillId="3" borderId="5" xfId="0" applyFont="1" applyFill="1" applyBorder="1" applyProtection="1">
      <alignment vertical="center"/>
      <protection hidden="1"/>
    </xf>
    <xf numFmtId="0" fontId="43" fillId="3" borderId="0" xfId="0" applyFont="1" applyFill="1" applyAlignment="1" applyProtection="1">
      <alignment horizontal="center" vertical="center"/>
      <protection hidden="1"/>
    </xf>
    <xf numFmtId="0" fontId="41" fillId="3" borderId="5" xfId="0" applyFont="1" applyFill="1" applyBorder="1" applyAlignment="1" applyProtection="1">
      <alignment vertical="center" shrinkToFit="1"/>
      <protection hidden="1"/>
    </xf>
    <xf numFmtId="0" fontId="41" fillId="3" borderId="0" xfId="0" applyFont="1" applyFill="1" applyAlignment="1" applyProtection="1">
      <alignment vertical="center" shrinkToFit="1"/>
      <protection hidden="1"/>
    </xf>
    <xf numFmtId="0" fontId="43" fillId="3" borderId="0" xfId="0" applyFont="1" applyFill="1" applyAlignment="1" applyProtection="1">
      <alignment horizontal="left" vertical="center"/>
      <protection hidden="1"/>
    </xf>
    <xf numFmtId="0" fontId="38" fillId="3" borderId="0" xfId="0" applyFont="1" applyFill="1" applyAlignment="1" applyProtection="1">
      <alignment horizontal="left" vertical="center"/>
      <protection hidden="1"/>
    </xf>
    <xf numFmtId="0" fontId="43" fillId="0" borderId="0" xfId="0" applyFont="1" applyAlignment="1" applyProtection="1">
      <alignment horizontal="left" vertical="center"/>
      <protection hidden="1"/>
    </xf>
    <xf numFmtId="0" fontId="40" fillId="3" borderId="17" xfId="0" applyFont="1" applyFill="1" applyBorder="1" applyAlignment="1" applyProtection="1">
      <alignment horizontal="center" vertical="center" wrapText="1"/>
      <protection hidden="1"/>
    </xf>
    <xf numFmtId="0" fontId="41" fillId="3" borderId="4" xfId="0" applyFont="1" applyFill="1" applyBorder="1" applyAlignment="1" applyProtection="1">
      <alignment horizontal="center" vertical="center" shrinkToFit="1"/>
      <protection hidden="1"/>
    </xf>
    <xf numFmtId="0" fontId="41" fillId="3" borderId="1" xfId="0" applyFont="1" applyFill="1" applyBorder="1" applyAlignment="1" applyProtection="1">
      <alignment horizontal="center" vertical="center" shrinkToFit="1"/>
      <protection hidden="1"/>
    </xf>
    <xf numFmtId="0" fontId="41" fillId="3" borderId="8" xfId="0" applyFont="1" applyFill="1" applyBorder="1" applyAlignment="1" applyProtection="1">
      <alignment horizontal="center" vertical="center" shrinkToFit="1"/>
      <protection hidden="1"/>
    </xf>
    <xf numFmtId="0" fontId="41" fillId="3" borderId="2" xfId="0" applyFont="1" applyFill="1" applyBorder="1" applyAlignment="1" applyProtection="1">
      <alignment horizontal="center" vertical="center" shrinkToFit="1"/>
      <protection hidden="1"/>
    </xf>
    <xf numFmtId="0" fontId="41" fillId="3" borderId="3" xfId="0" applyFont="1" applyFill="1" applyBorder="1" applyAlignment="1" applyProtection="1">
      <alignment horizontal="center" vertical="center" shrinkToFit="1"/>
      <protection hidden="1"/>
    </xf>
    <xf numFmtId="0" fontId="47" fillId="3" borderId="8" xfId="0" applyFont="1" applyFill="1" applyBorder="1" applyAlignment="1" applyProtection="1">
      <alignment horizontal="center" vertical="center" shrinkToFit="1"/>
      <protection hidden="1"/>
    </xf>
    <xf numFmtId="0" fontId="41" fillId="0" borderId="8" xfId="0" applyFont="1" applyBorder="1" applyAlignment="1" applyProtection="1">
      <alignment horizontal="center" vertical="center" shrinkToFit="1"/>
      <protection locked="0" hidden="1"/>
    </xf>
    <xf numFmtId="49" fontId="41" fillId="0" borderId="13" xfId="0" applyNumberFormat="1" applyFont="1" applyBorder="1" applyAlignment="1" applyProtection="1">
      <alignment horizontal="center" vertical="center" shrinkToFit="1"/>
      <protection locked="0" hidden="1"/>
    </xf>
    <xf numFmtId="49" fontId="41" fillId="0" borderId="14" xfId="0" applyNumberFormat="1" applyFont="1" applyBorder="1" applyAlignment="1" applyProtection="1">
      <alignment horizontal="center" vertical="center" shrinkToFit="1"/>
      <protection locked="0" hidden="1"/>
    </xf>
    <xf numFmtId="0" fontId="41" fillId="0" borderId="13" xfId="0" applyFont="1" applyBorder="1" applyAlignment="1" applyProtection="1">
      <alignment horizontal="center" vertical="center" shrinkToFit="1"/>
      <protection locked="0" hidden="1"/>
    </xf>
    <xf numFmtId="0" fontId="41" fillId="0" borderId="75" xfId="0" applyFont="1" applyBorder="1" applyAlignment="1" applyProtection="1">
      <alignment horizontal="center" vertical="center" shrinkToFit="1"/>
      <protection locked="0" hidden="1"/>
    </xf>
    <xf numFmtId="0" fontId="42" fillId="3" borderId="0" xfId="0" applyFont="1" applyFill="1" applyAlignment="1" applyProtection="1">
      <alignment horizontal="left" vertical="center"/>
      <protection hidden="1"/>
    </xf>
    <xf numFmtId="0" fontId="41" fillId="3" borderId="0" xfId="0" applyFont="1" applyFill="1" applyAlignment="1" applyProtection="1">
      <alignment horizontal="center" vertical="center" shrinkToFit="1"/>
      <protection hidden="1"/>
    </xf>
    <xf numFmtId="0" fontId="47" fillId="3" borderId="0" xfId="0" applyFont="1" applyFill="1" applyAlignment="1" applyProtection="1">
      <alignment horizontal="center" shrinkToFit="1"/>
      <protection hidden="1"/>
    </xf>
    <xf numFmtId="0" fontId="40" fillId="3" borderId="4" xfId="0" applyFont="1" applyFill="1" applyBorder="1" applyAlignment="1" applyProtection="1">
      <alignment horizontal="center" vertical="center" wrapText="1"/>
      <protection hidden="1"/>
    </xf>
    <xf numFmtId="0" fontId="41" fillId="3" borderId="15" xfId="0" applyFont="1" applyFill="1" applyBorder="1" applyAlignment="1" applyProtection="1">
      <alignment horizontal="center" vertical="center" shrinkToFit="1"/>
      <protection hidden="1"/>
    </xf>
    <xf numFmtId="0" fontId="49" fillId="3" borderId="1" xfId="0" applyFont="1" applyFill="1" applyBorder="1" applyAlignment="1" applyProtection="1">
      <alignment horizontal="center" vertical="center" wrapText="1" shrinkToFit="1"/>
      <protection hidden="1"/>
    </xf>
    <xf numFmtId="49" fontId="41" fillId="0" borderId="75" xfId="0" applyNumberFormat="1" applyFont="1" applyBorder="1" applyAlignment="1" applyProtection="1">
      <alignment horizontal="center" vertical="center" shrinkToFit="1"/>
      <protection locked="0" hidden="1"/>
    </xf>
    <xf numFmtId="0" fontId="41" fillId="0" borderId="1" xfId="0" applyFont="1" applyBorder="1" applyAlignment="1" applyProtection="1">
      <alignment horizontal="center" vertical="center" shrinkToFit="1"/>
      <protection locked="0" hidden="1"/>
    </xf>
    <xf numFmtId="14" fontId="41" fillId="0" borderId="1" xfId="0" applyNumberFormat="1" applyFont="1" applyBorder="1" applyAlignment="1" applyProtection="1">
      <alignment horizontal="center" vertical="center" shrinkToFit="1"/>
      <protection locked="0" hidden="1"/>
    </xf>
    <xf numFmtId="177" fontId="41" fillId="3" borderId="1" xfId="0" applyNumberFormat="1" applyFont="1" applyFill="1" applyBorder="1" applyAlignment="1" applyProtection="1">
      <alignment horizontal="center" vertical="center" shrinkToFit="1"/>
      <protection hidden="1"/>
    </xf>
    <xf numFmtId="49" fontId="41" fillId="0" borderId="2" xfId="0" applyNumberFormat="1" applyFont="1" applyBorder="1" applyAlignment="1" applyProtection="1">
      <alignment horizontal="center" vertical="center" shrinkToFit="1"/>
      <protection locked="0" hidden="1"/>
    </xf>
    <xf numFmtId="49" fontId="41" fillId="0" borderId="3" xfId="0" applyNumberFormat="1" applyFont="1" applyBorder="1" applyAlignment="1" applyProtection="1">
      <alignment horizontal="center" vertical="center" shrinkToFit="1"/>
      <protection locked="0" hidden="1"/>
    </xf>
    <xf numFmtId="0" fontId="47" fillId="3" borderId="0" xfId="0" applyFont="1" applyFill="1" applyAlignment="1" applyProtection="1">
      <alignment horizontal="center" vertical="center"/>
      <protection hidden="1"/>
    </xf>
    <xf numFmtId="0" fontId="41" fillId="3" borderId="0" xfId="0" applyFont="1" applyFill="1" applyAlignment="1" applyProtection="1">
      <alignment horizontal="centerContinuous" vertical="center"/>
      <protection hidden="1"/>
    </xf>
    <xf numFmtId="0" fontId="47" fillId="3" borderId="0" xfId="0" applyFont="1" applyFill="1" applyAlignment="1" applyProtection="1">
      <alignment horizontal="centerContinuous" vertical="center"/>
      <protection hidden="1"/>
    </xf>
    <xf numFmtId="0" fontId="42" fillId="3" borderId="16" xfId="0" applyFont="1" applyFill="1" applyBorder="1" applyAlignment="1" applyProtection="1">
      <alignment horizontal="center" wrapText="1" shrinkToFit="1"/>
      <protection hidden="1"/>
    </xf>
    <xf numFmtId="0" fontId="42" fillId="3" borderId="4" xfId="0" applyFont="1" applyFill="1" applyBorder="1" applyAlignment="1" applyProtection="1">
      <alignment horizontal="center" vertical="center" shrinkToFit="1"/>
      <protection hidden="1"/>
    </xf>
    <xf numFmtId="0" fontId="42" fillId="3" borderId="2" xfId="0" applyFont="1" applyFill="1" applyBorder="1" applyAlignment="1" applyProtection="1">
      <alignment horizontal="center" vertical="center" shrinkToFit="1"/>
      <protection hidden="1"/>
    </xf>
    <xf numFmtId="0" fontId="42" fillId="3" borderId="3" xfId="0" applyFont="1" applyFill="1" applyBorder="1" applyAlignment="1" applyProtection="1">
      <alignment horizontal="center" vertical="center" shrinkToFit="1"/>
      <protection hidden="1"/>
    </xf>
    <xf numFmtId="0" fontId="42" fillId="3" borderId="6" xfId="0" applyFont="1" applyFill="1" applyBorder="1" applyAlignment="1" applyProtection="1">
      <alignment horizontal="center" vertical="top" shrinkToFit="1"/>
      <protection hidden="1"/>
    </xf>
    <xf numFmtId="0" fontId="40" fillId="0" borderId="0" xfId="0" applyFont="1" applyAlignment="1" applyProtection="1">
      <alignment horizontal="center" vertical="center" shrinkToFit="1"/>
      <protection hidden="1"/>
    </xf>
    <xf numFmtId="0" fontId="42" fillId="0" borderId="0" xfId="0" applyFont="1" applyAlignment="1" applyProtection="1">
      <alignment vertical="center" shrinkToFit="1"/>
      <protection hidden="1"/>
    </xf>
    <xf numFmtId="0" fontId="42" fillId="0" borderId="0" xfId="0" applyFont="1" applyAlignment="1" applyProtection="1">
      <alignment horizontal="center" vertical="center" shrinkToFit="1"/>
      <protection hidden="1"/>
    </xf>
    <xf numFmtId="0" fontId="41" fillId="0" borderId="14" xfId="0" applyFont="1" applyBorder="1" applyAlignment="1" applyProtection="1">
      <alignment horizontal="center" vertical="center" shrinkToFit="1"/>
      <protection locked="0" hidden="1"/>
    </xf>
    <xf numFmtId="14" fontId="41" fillId="0" borderId="6" xfId="0" applyNumberFormat="1" applyFont="1" applyBorder="1" applyAlignment="1" applyProtection="1">
      <alignment horizontal="center" vertical="center" shrinkToFit="1"/>
      <protection locked="0" hidden="1"/>
    </xf>
    <xf numFmtId="178" fontId="41" fillId="0" borderId="1" xfId="0" applyNumberFormat="1" applyFont="1" applyBorder="1" applyAlignment="1" applyProtection="1">
      <alignment horizontal="center" vertical="center" shrinkToFit="1"/>
      <protection locked="0" hidden="1"/>
    </xf>
    <xf numFmtId="0" fontId="41" fillId="0" borderId="3" xfId="0" applyFont="1" applyBorder="1" applyAlignment="1" applyProtection="1">
      <alignment horizontal="center" vertical="center" shrinkToFit="1"/>
      <protection locked="0" hidden="1"/>
    </xf>
    <xf numFmtId="0" fontId="41" fillId="0" borderId="6" xfId="0" applyFont="1" applyBorder="1" applyAlignment="1" applyProtection="1">
      <alignment horizontal="center" vertical="center" shrinkToFit="1"/>
      <protection locked="0" hidden="1"/>
    </xf>
    <xf numFmtId="0" fontId="41" fillId="0" borderId="2" xfId="0" applyFont="1" applyBorder="1" applyAlignment="1" applyProtection="1">
      <alignment horizontal="center" vertical="center" shrinkToFit="1"/>
      <protection locked="0" hidden="1"/>
    </xf>
    <xf numFmtId="5" fontId="42" fillId="3" borderId="86" xfId="0" applyNumberFormat="1" applyFont="1" applyFill="1" applyBorder="1" applyAlignment="1" applyProtection="1">
      <alignment horizontal="center" vertical="center"/>
      <protection hidden="1"/>
    </xf>
    <xf numFmtId="0" fontId="41" fillId="3" borderId="16" xfId="0" applyFont="1" applyFill="1" applyBorder="1" applyAlignment="1" applyProtection="1">
      <alignment horizontal="center" vertical="center"/>
      <protection hidden="1"/>
    </xf>
    <xf numFmtId="5" fontId="41" fillId="3" borderId="16" xfId="0" applyNumberFormat="1" applyFont="1" applyFill="1" applyBorder="1" applyAlignment="1" applyProtection="1">
      <alignment horizontal="center" vertical="center"/>
      <protection hidden="1"/>
    </xf>
    <xf numFmtId="0" fontId="42" fillId="11" borderId="1" xfId="0" applyFont="1" applyFill="1" applyBorder="1" applyAlignment="1" applyProtection="1">
      <alignment horizontal="center" vertical="center"/>
      <protection hidden="1"/>
    </xf>
    <xf numFmtId="0" fontId="42" fillId="3" borderId="1" xfId="0" applyFont="1" applyFill="1" applyBorder="1" applyAlignment="1" applyProtection="1">
      <alignment horizontal="center" vertical="center"/>
      <protection hidden="1"/>
    </xf>
    <xf numFmtId="0" fontId="42" fillId="12" borderId="1" xfId="0" applyFont="1" applyFill="1" applyBorder="1" applyAlignment="1" applyProtection="1">
      <alignment horizontal="center" vertical="center"/>
      <protection hidden="1"/>
    </xf>
    <xf numFmtId="0" fontId="42" fillId="10" borderId="17" xfId="0" applyFont="1" applyFill="1" applyBorder="1" applyAlignment="1" applyProtection="1">
      <alignment horizontal="left" vertical="center"/>
      <protection hidden="1"/>
    </xf>
    <xf numFmtId="0" fontId="42" fillId="10" borderId="18" xfId="0" applyFont="1" applyFill="1" applyBorder="1" applyAlignment="1" applyProtection="1">
      <alignment horizontal="left" vertical="center"/>
      <protection hidden="1"/>
    </xf>
    <xf numFmtId="0" fontId="42" fillId="10" borderId="19" xfId="0" applyFont="1" applyFill="1" applyBorder="1" applyAlignment="1" applyProtection="1">
      <alignment horizontal="left" vertical="center"/>
      <protection hidden="1"/>
    </xf>
    <xf numFmtId="0" fontId="42" fillId="10" borderId="7" xfId="0" applyFont="1" applyFill="1" applyBorder="1" applyAlignment="1" applyProtection="1">
      <alignment horizontal="left" vertical="center"/>
      <protection hidden="1"/>
    </xf>
    <xf numFmtId="0" fontId="42" fillId="10" borderId="0" xfId="0" applyFont="1" applyFill="1" applyAlignment="1" applyProtection="1">
      <alignment horizontal="left" vertical="center"/>
      <protection hidden="1"/>
    </xf>
    <xf numFmtId="0" fontId="42" fillId="10" borderId="12" xfId="0" applyFont="1" applyFill="1" applyBorder="1" applyAlignment="1" applyProtection="1">
      <alignment horizontal="left" vertical="center"/>
      <protection hidden="1"/>
    </xf>
    <xf numFmtId="0" fontId="42" fillId="10" borderId="8" xfId="0" applyFont="1" applyFill="1" applyBorder="1" applyAlignment="1" applyProtection="1">
      <alignment horizontal="left" vertical="center"/>
      <protection hidden="1"/>
    </xf>
    <xf numFmtId="0" fontId="42" fillId="10" borderId="5" xfId="0" applyFont="1" applyFill="1" applyBorder="1" applyAlignment="1" applyProtection="1">
      <alignment horizontal="left" vertical="center"/>
      <protection hidden="1"/>
    </xf>
    <xf numFmtId="0" fontId="42" fillId="10" borderId="9" xfId="0" applyFont="1" applyFill="1" applyBorder="1" applyAlignment="1" applyProtection="1">
      <alignment horizontal="left" vertical="center"/>
      <protection hidden="1"/>
    </xf>
    <xf numFmtId="0" fontId="41" fillId="0" borderId="0" xfId="0" applyFont="1" applyAlignment="1" applyProtection="1">
      <alignment horizontal="center" vertical="center" shrinkToFit="1"/>
      <protection hidden="1"/>
    </xf>
    <xf numFmtId="0" fontId="55" fillId="0" borderId="0" xfId="0" applyFont="1">
      <alignment vertical="center"/>
    </xf>
    <xf numFmtId="179" fontId="55" fillId="0" borderId="0" xfId="0" applyNumberFormat="1" applyFont="1">
      <alignment vertical="center"/>
    </xf>
    <xf numFmtId="0" fontId="26" fillId="6" borderId="58" xfId="3" applyFont="1" applyFill="1" applyBorder="1" applyAlignment="1">
      <alignment horizontal="center" vertical="center" wrapText="1" shrinkToFit="1"/>
    </xf>
    <xf numFmtId="0" fontId="23" fillId="0" borderId="0" xfId="1" applyFont="1" applyFill="1" applyAlignment="1">
      <alignment vertical="center" shrinkToFit="1"/>
    </xf>
    <xf numFmtId="0" fontId="24" fillId="0" borderId="0" xfId="1" applyFont="1" applyFill="1" applyAlignment="1">
      <alignment horizontal="center" vertical="center"/>
    </xf>
    <xf numFmtId="0" fontId="24" fillId="0" borderId="0" xfId="2" applyFont="1" applyFill="1" applyBorder="1" applyAlignment="1">
      <alignment vertical="center"/>
    </xf>
    <xf numFmtId="0" fontId="28" fillId="0" borderId="40" xfId="2" applyFont="1" applyFill="1" applyBorder="1" applyAlignment="1">
      <alignment horizontal="left" vertical="center"/>
    </xf>
    <xf numFmtId="0" fontId="28" fillId="0" borderId="39" xfId="2" applyFont="1" applyFill="1" applyBorder="1" applyAlignment="1">
      <alignment horizontal="left" vertical="center"/>
    </xf>
    <xf numFmtId="0" fontId="28" fillId="0" borderId="39" xfId="2" applyFont="1" applyFill="1" applyBorder="1" applyAlignment="1">
      <alignment horizontal="center" vertical="center"/>
    </xf>
    <xf numFmtId="0" fontId="26" fillId="0" borderId="39" xfId="2" applyFont="1" applyFill="1" applyBorder="1" applyAlignment="1">
      <alignment horizontal="left"/>
    </xf>
    <xf numFmtId="0" fontId="30" fillId="0" borderId="81" xfId="3" applyFont="1" applyFill="1" applyBorder="1" applyAlignment="1">
      <alignment horizontal="center" vertical="center" wrapText="1"/>
    </xf>
    <xf numFmtId="0" fontId="30" fillId="0" borderId="82" xfId="3" applyFont="1" applyFill="1" applyBorder="1" applyAlignment="1">
      <alignment horizontal="center" vertical="center" wrapText="1"/>
    </xf>
    <xf numFmtId="0" fontId="28" fillId="0" borderId="70" xfId="3" applyFont="1" applyFill="1" applyBorder="1" applyAlignment="1">
      <alignment horizontal="center" vertical="center"/>
    </xf>
    <xf numFmtId="0" fontId="26" fillId="0" borderId="72" xfId="3" applyFont="1" applyFill="1" applyBorder="1" applyAlignment="1">
      <alignment horizontal="center" vertical="center" wrapText="1"/>
    </xf>
    <xf numFmtId="0" fontId="26" fillId="0" borderId="73" xfId="3" applyFont="1" applyFill="1" applyBorder="1" applyAlignment="1">
      <alignment horizontal="center" vertical="center" wrapText="1"/>
    </xf>
    <xf numFmtId="0" fontId="26" fillId="0" borderId="74" xfId="3" applyFont="1" applyFill="1" applyBorder="1" applyAlignment="1">
      <alignment horizontal="center" vertical="center" wrapText="1" shrinkToFit="1"/>
    </xf>
    <xf numFmtId="0" fontId="26" fillId="0" borderId="73" xfId="3" applyFont="1" applyFill="1" applyBorder="1" applyAlignment="1">
      <alignment horizontal="center" vertical="center" wrapText="1" shrinkToFit="1"/>
    </xf>
    <xf numFmtId="0" fontId="28" fillId="0" borderId="52" xfId="3" applyFont="1" applyFill="1" applyBorder="1" applyAlignment="1">
      <alignment horizontal="center" vertical="center"/>
    </xf>
    <xf numFmtId="0" fontId="26" fillId="0" borderId="76" xfId="3" applyFont="1" applyFill="1" applyBorder="1" applyAlignment="1">
      <alignment horizontal="center" vertical="center" wrapText="1"/>
    </xf>
    <xf numFmtId="0" fontId="26" fillId="0" borderId="77" xfId="3" applyFont="1" applyFill="1" applyBorder="1" applyAlignment="1">
      <alignment horizontal="center" vertical="center" wrapText="1"/>
    </xf>
    <xf numFmtId="0" fontId="26" fillId="0" borderId="78" xfId="3" applyFont="1" applyFill="1" applyBorder="1" applyAlignment="1">
      <alignment horizontal="center" vertical="center" wrapText="1" shrinkToFit="1"/>
    </xf>
    <xf numFmtId="0" fontId="26" fillId="0" borderId="77" xfId="3" applyFont="1" applyFill="1" applyBorder="1" applyAlignment="1">
      <alignment horizontal="center" vertical="center" wrapText="1" shrinkToFit="1"/>
    </xf>
    <xf numFmtId="0" fontId="28" fillId="0" borderId="56" xfId="3" applyFont="1" applyFill="1" applyBorder="1" applyAlignment="1">
      <alignment horizontal="center" vertical="center"/>
    </xf>
    <xf numFmtId="0" fontId="26" fillId="0" borderId="81" xfId="3" applyFont="1" applyFill="1" applyBorder="1" applyAlignment="1">
      <alignment horizontal="center" vertical="center" wrapText="1"/>
    </xf>
    <xf numFmtId="0" fontId="26" fillId="0" borderId="82" xfId="3" applyFont="1" applyFill="1" applyBorder="1" applyAlignment="1">
      <alignment horizontal="center" vertical="center" wrapText="1"/>
    </xf>
    <xf numFmtId="0" fontId="26" fillId="0" borderId="55" xfId="3" applyFont="1" applyFill="1" applyBorder="1" applyAlignment="1">
      <alignment horizontal="center" vertical="center" wrapText="1" shrinkToFit="1"/>
    </xf>
    <xf numFmtId="0" fontId="26" fillId="0" borderId="82" xfId="3" applyFont="1" applyFill="1" applyBorder="1" applyAlignment="1">
      <alignment horizontal="center" vertical="center" wrapText="1" shrinkToFit="1"/>
    </xf>
    <xf numFmtId="0" fontId="28" fillId="0" borderId="0" xfId="3" applyFont="1" applyFill="1" applyBorder="1" applyAlignment="1">
      <alignment horizontal="center" vertical="center"/>
    </xf>
    <xf numFmtId="0" fontId="26" fillId="0" borderId="0" xfId="3" applyFont="1" applyFill="1" applyBorder="1" applyAlignment="1">
      <alignment horizontal="center" vertical="center" shrinkToFit="1"/>
    </xf>
    <xf numFmtId="0" fontId="24" fillId="0" borderId="0" xfId="1" applyFont="1" applyFill="1" applyBorder="1" applyAlignment="1">
      <alignment horizontal="center" vertical="center"/>
    </xf>
    <xf numFmtId="0" fontId="26" fillId="0" borderId="0" xfId="3" applyFont="1" applyFill="1" applyBorder="1" applyAlignment="1">
      <alignment horizontal="center" vertical="center" wrapText="1"/>
    </xf>
    <xf numFmtId="0" fontId="30" fillId="0" borderId="0" xfId="3" applyFont="1" applyFill="1" applyBorder="1" applyAlignment="1">
      <alignment horizontal="center" vertical="center" wrapText="1"/>
    </xf>
    <xf numFmtId="0" fontId="26" fillId="0" borderId="0" xfId="3" applyFont="1" applyFill="1" applyBorder="1" applyAlignment="1">
      <alignment horizontal="center" vertical="center" wrapText="1" shrinkToFit="1"/>
    </xf>
    <xf numFmtId="0" fontId="26" fillId="0" borderId="61" xfId="1" applyFont="1" applyFill="1" applyBorder="1" applyAlignment="1">
      <alignment vertical="center"/>
    </xf>
    <xf numFmtId="0" fontId="26" fillId="0" borderId="61" xfId="2" applyFont="1" applyFill="1" applyBorder="1" applyAlignment="1">
      <alignment horizontal="center" vertical="center"/>
    </xf>
    <xf numFmtId="0" fontId="26" fillId="0" borderId="61" xfId="2" applyFont="1" applyFill="1" applyBorder="1" applyAlignment="1">
      <alignment vertical="center" wrapText="1"/>
    </xf>
    <xf numFmtId="0" fontId="26" fillId="0" borderId="61" xfId="2" applyFont="1" applyFill="1" applyBorder="1" applyAlignment="1">
      <alignment vertical="center"/>
    </xf>
    <xf numFmtId="0" fontId="26" fillId="0" borderId="62" xfId="2" applyFont="1" applyFill="1" applyBorder="1" applyAlignment="1">
      <alignment horizontal="center" vertical="center"/>
    </xf>
    <xf numFmtId="0" fontId="26" fillId="0" borderId="85" xfId="2" applyFont="1" applyFill="1" applyBorder="1" applyAlignment="1">
      <alignment horizontal="center" vertical="center"/>
    </xf>
    <xf numFmtId="0" fontId="26" fillId="0" borderId="63" xfId="2" applyFont="1" applyFill="1" applyBorder="1" applyAlignment="1">
      <alignment horizontal="center" vertical="center"/>
    </xf>
    <xf numFmtId="0" fontId="26" fillId="0" borderId="35" xfId="2" applyFont="1" applyFill="1" applyBorder="1" applyAlignment="1">
      <alignment horizontal="center" vertical="center" wrapText="1"/>
    </xf>
    <xf numFmtId="0" fontId="26" fillId="0" borderId="35" xfId="2" applyFont="1" applyFill="1" applyBorder="1" applyAlignment="1">
      <alignment horizontal="center" vertical="center"/>
    </xf>
    <xf numFmtId="0" fontId="26" fillId="0" borderId="35" xfId="1" applyFont="1" applyFill="1" applyBorder="1" applyAlignment="1">
      <alignment horizontal="center" vertical="center"/>
    </xf>
    <xf numFmtId="0" fontId="24" fillId="0" borderId="35" xfId="1" applyFont="1" applyFill="1" applyBorder="1" applyAlignment="1">
      <alignment horizontal="center" vertical="center" wrapText="1"/>
    </xf>
    <xf numFmtId="0" fontId="24" fillId="0" borderId="35" xfId="1" applyFont="1" applyFill="1" applyBorder="1" applyAlignment="1">
      <alignment vertical="center"/>
    </xf>
    <xf numFmtId="0" fontId="24" fillId="0" borderId="35" xfId="1" applyFont="1" applyFill="1" applyBorder="1" applyAlignment="1">
      <alignment horizontal="center" vertical="center"/>
    </xf>
    <xf numFmtId="0" fontId="26" fillId="7" borderId="0" xfId="1" applyFont="1" applyFill="1" applyAlignment="1">
      <alignment vertical="center"/>
    </xf>
    <xf numFmtId="0" fontId="30" fillId="7" borderId="0" xfId="1" applyFont="1" applyFill="1" applyAlignment="1">
      <alignment vertical="center"/>
    </xf>
    <xf numFmtId="0" fontId="30" fillId="7" borderId="0" xfId="2" applyFont="1" applyFill="1" applyBorder="1" applyAlignment="1">
      <alignment vertical="center"/>
    </xf>
    <xf numFmtId="0" fontId="41" fillId="3" borderId="0" xfId="0" applyFont="1" applyFill="1" applyAlignment="1" applyProtection="1">
      <alignment horizontal="center" vertical="center"/>
      <protection hidden="1"/>
    </xf>
    <xf numFmtId="0" fontId="44" fillId="3" borderId="5" xfId="0" applyFont="1" applyFill="1" applyBorder="1" applyAlignment="1" applyProtection="1">
      <alignment horizontal="left" vertical="center" wrapText="1"/>
      <protection hidden="1"/>
    </xf>
    <xf numFmtId="0" fontId="41" fillId="0" borderId="4" xfId="0" applyFont="1" applyBorder="1" applyAlignment="1" applyProtection="1">
      <alignment horizontal="center" vertical="center" shrinkToFit="1"/>
      <protection locked="0" hidden="1"/>
    </xf>
    <xf numFmtId="0" fontId="41" fillId="0" borderId="10" xfId="0" applyFont="1" applyBorder="1" applyAlignment="1" applyProtection="1">
      <alignment horizontal="center" vertical="center" shrinkToFit="1"/>
      <protection locked="0" hidden="1"/>
    </xf>
    <xf numFmtId="0" fontId="42" fillId="2" borderId="1" xfId="0" applyFont="1" applyFill="1" applyBorder="1" applyAlignment="1" applyProtection="1">
      <alignment horizontal="center" vertical="center"/>
      <protection hidden="1"/>
    </xf>
    <xf numFmtId="5" fontId="52" fillId="3" borderId="87" xfId="0" applyNumberFormat="1" applyFont="1" applyFill="1" applyBorder="1" applyAlignment="1" applyProtection="1">
      <alignment horizontal="center" vertical="center"/>
      <protection hidden="1"/>
    </xf>
    <xf numFmtId="5" fontId="52" fillId="3" borderId="88" xfId="0" applyNumberFormat="1" applyFont="1" applyFill="1" applyBorder="1" applyAlignment="1" applyProtection="1">
      <alignment horizontal="center" vertical="center"/>
      <protection hidden="1"/>
    </xf>
    <xf numFmtId="5" fontId="52" fillId="3" borderId="25" xfId="0" applyNumberFormat="1" applyFont="1" applyFill="1" applyBorder="1" applyAlignment="1" applyProtection="1">
      <alignment horizontal="center" vertical="center"/>
      <protection hidden="1"/>
    </xf>
    <xf numFmtId="5" fontId="52" fillId="3" borderId="89" xfId="0" applyNumberFormat="1" applyFont="1" applyFill="1" applyBorder="1" applyAlignment="1" applyProtection="1">
      <alignment horizontal="center" vertical="center"/>
      <protection hidden="1"/>
    </xf>
    <xf numFmtId="49" fontId="50" fillId="0" borderId="1" xfId="0" applyNumberFormat="1" applyFont="1" applyBorder="1" applyAlignment="1" applyProtection="1">
      <alignment horizontal="center" vertical="center" shrinkToFit="1"/>
      <protection locked="0" hidden="1"/>
    </xf>
    <xf numFmtId="0" fontId="47" fillId="3" borderId="18" xfId="0" applyFont="1" applyFill="1" applyBorder="1" applyAlignment="1" applyProtection="1">
      <alignment horizontal="center" vertical="center"/>
      <protection hidden="1"/>
    </xf>
    <xf numFmtId="0" fontId="47" fillId="3" borderId="0" xfId="0" applyFont="1" applyFill="1" applyAlignment="1" applyProtection="1">
      <alignment horizontal="center" vertical="center"/>
      <protection hidden="1"/>
    </xf>
    <xf numFmtId="0" fontId="51" fillId="3" borderId="17" xfId="0" applyFont="1" applyFill="1" applyBorder="1" applyAlignment="1" applyProtection="1">
      <alignment horizontal="center" vertical="center"/>
      <protection hidden="1"/>
    </xf>
    <xf numFmtId="0" fontId="51" fillId="3" borderId="18" xfId="0" applyFont="1" applyFill="1" applyBorder="1" applyAlignment="1" applyProtection="1">
      <alignment horizontal="center" vertical="center"/>
      <protection hidden="1"/>
    </xf>
    <xf numFmtId="0" fontId="42" fillId="3" borderId="17" xfId="0" applyFont="1" applyFill="1" applyBorder="1" applyAlignment="1" applyProtection="1">
      <alignment horizontal="center" vertical="center" shrinkToFit="1"/>
      <protection hidden="1"/>
    </xf>
    <xf numFmtId="0" fontId="42" fillId="3" borderId="19" xfId="0" applyFont="1" applyFill="1" applyBorder="1" applyAlignment="1" applyProtection="1">
      <alignment horizontal="center" vertical="center" shrinkToFit="1"/>
      <protection hidden="1"/>
    </xf>
    <xf numFmtId="0" fontId="42" fillId="3" borderId="17" xfId="0" applyFont="1" applyFill="1" applyBorder="1" applyAlignment="1" applyProtection="1">
      <alignment horizontal="center" shrinkToFit="1"/>
      <protection hidden="1"/>
    </xf>
    <xf numFmtId="0" fontId="42" fillId="3" borderId="19" xfId="0" applyFont="1" applyFill="1" applyBorder="1" applyAlignment="1" applyProtection="1">
      <alignment horizontal="center" shrinkToFit="1"/>
      <protection hidden="1"/>
    </xf>
    <xf numFmtId="0" fontId="42" fillId="3" borderId="16" xfId="0" applyFont="1" applyFill="1" applyBorder="1" applyAlignment="1" applyProtection="1">
      <alignment horizontal="center" vertical="center" shrinkToFit="1"/>
      <protection hidden="1"/>
    </xf>
    <xf numFmtId="0" fontId="42" fillId="3" borderId="6" xfId="0" applyFont="1" applyFill="1" applyBorder="1" applyAlignment="1" applyProtection="1">
      <alignment horizontal="center" vertical="center" shrinkToFit="1"/>
      <protection hidden="1"/>
    </xf>
    <xf numFmtId="0" fontId="41" fillId="3" borderId="16" xfId="0" applyFont="1" applyFill="1" applyBorder="1" applyAlignment="1" applyProtection="1">
      <alignment horizontal="center" vertical="center" wrapText="1" shrinkToFit="1"/>
      <protection hidden="1"/>
    </xf>
    <xf numFmtId="0" fontId="41" fillId="3" borderId="6" xfId="0" applyFont="1" applyFill="1" applyBorder="1" applyAlignment="1" applyProtection="1">
      <alignment horizontal="center" vertical="center" shrinkToFit="1"/>
      <protection hidden="1"/>
    </xf>
    <xf numFmtId="0" fontId="46" fillId="3" borderId="16" xfId="0" applyFont="1" applyFill="1" applyBorder="1" applyAlignment="1" applyProtection="1">
      <alignment horizontal="center" vertical="center" wrapText="1" shrinkToFit="1"/>
      <protection hidden="1"/>
    </xf>
    <xf numFmtId="0" fontId="46" fillId="3" borderId="6" xfId="0" applyFont="1" applyFill="1" applyBorder="1" applyAlignment="1" applyProtection="1">
      <alignment horizontal="center" vertical="center" shrinkToFit="1"/>
      <protection hidden="1"/>
    </xf>
    <xf numFmtId="0" fontId="42" fillId="3" borderId="8" xfId="0" applyFont="1" applyFill="1" applyBorder="1" applyAlignment="1" applyProtection="1">
      <alignment horizontal="center" vertical="top" shrinkToFit="1"/>
      <protection hidden="1"/>
    </xf>
    <xf numFmtId="0" fontId="42" fillId="3" borderId="9" xfId="0" applyFont="1" applyFill="1" applyBorder="1" applyAlignment="1" applyProtection="1">
      <alignment horizontal="center" vertical="top" shrinkToFit="1"/>
      <protection hidden="1"/>
    </xf>
    <xf numFmtId="49" fontId="41" fillId="0" borderId="1" xfId="0" applyNumberFormat="1" applyFont="1" applyBorder="1" applyAlignment="1" applyProtection="1">
      <alignment horizontal="center" vertical="center" shrinkToFit="1"/>
      <protection locked="0" hidden="1"/>
    </xf>
    <xf numFmtId="0" fontId="37" fillId="10" borderId="7" xfId="0" applyFont="1" applyFill="1" applyBorder="1" applyAlignment="1" applyProtection="1">
      <alignment horizontal="center" vertical="center" shrinkToFit="1"/>
      <protection hidden="1"/>
    </xf>
    <xf numFmtId="0" fontId="37" fillId="10" borderId="0" xfId="0" applyFont="1" applyFill="1" applyAlignment="1" applyProtection="1">
      <alignment horizontal="center" vertical="center" shrinkToFit="1"/>
      <protection hidden="1"/>
    </xf>
    <xf numFmtId="0" fontId="44" fillId="3" borderId="5" xfId="0" applyFont="1" applyFill="1" applyBorder="1" applyAlignment="1" applyProtection="1">
      <alignment horizontal="center" vertical="center"/>
      <protection hidden="1"/>
    </xf>
    <xf numFmtId="0" fontId="41" fillId="3" borderId="16" xfId="0" applyFont="1" applyFill="1" applyBorder="1" applyAlignment="1" applyProtection="1">
      <alignment horizontal="center" vertical="center" shrinkToFit="1"/>
      <protection hidden="1"/>
    </xf>
    <xf numFmtId="0" fontId="41" fillId="3" borderId="4" xfId="0" applyFont="1" applyFill="1" applyBorder="1" applyAlignment="1" applyProtection="1">
      <alignment horizontal="center" vertical="center" shrinkToFit="1"/>
      <protection hidden="1"/>
    </xf>
    <xf numFmtId="0" fontId="41" fillId="3" borderId="10" xfId="0" applyFont="1" applyFill="1" applyBorder="1" applyAlignment="1" applyProtection="1">
      <alignment horizontal="center" vertical="center" shrinkToFit="1"/>
      <protection hidden="1"/>
    </xf>
    <xf numFmtId="0" fontId="46" fillId="3" borderId="1" xfId="0" applyFont="1" applyFill="1" applyBorder="1" applyAlignment="1" applyProtection="1">
      <alignment horizontal="center" vertical="center" wrapText="1"/>
      <protection hidden="1"/>
    </xf>
    <xf numFmtId="0" fontId="41" fillId="3" borderId="1" xfId="0" applyFont="1" applyFill="1" applyBorder="1" applyAlignment="1" applyProtection="1">
      <alignment horizontal="center" vertical="center" shrinkToFit="1"/>
      <protection hidden="1"/>
    </xf>
    <xf numFmtId="0" fontId="36" fillId="0" borderId="1" xfId="5" applyBorder="1" applyAlignment="1" applyProtection="1">
      <alignment horizontal="center" vertical="center"/>
      <protection locked="0" hidden="1"/>
    </xf>
    <xf numFmtId="0" fontId="48" fillId="0" borderId="1" xfId="0" applyFont="1" applyBorder="1" applyAlignment="1" applyProtection="1">
      <alignment horizontal="center" vertical="center"/>
      <protection locked="0" hidden="1"/>
    </xf>
    <xf numFmtId="0" fontId="47" fillId="3" borderId="0" xfId="0" applyFont="1" applyFill="1" applyAlignment="1" applyProtection="1">
      <alignment horizontal="center" shrinkToFit="1"/>
      <protection hidden="1"/>
    </xf>
    <xf numFmtId="0" fontId="12" fillId="3" borderId="17" xfId="0" applyFont="1" applyFill="1" applyBorder="1" applyAlignment="1" applyProtection="1">
      <alignment horizontal="center" vertical="center" shrinkToFit="1"/>
      <protection hidden="1"/>
    </xf>
    <xf numFmtId="0" fontId="12" fillId="3" borderId="19" xfId="0" applyFont="1" applyFill="1" applyBorder="1" applyAlignment="1" applyProtection="1">
      <alignment horizontal="center" vertical="center" shrinkToFit="1"/>
      <protection hidden="1"/>
    </xf>
    <xf numFmtId="0" fontId="12" fillId="3" borderId="7" xfId="0" applyFont="1" applyFill="1" applyBorder="1" applyAlignment="1" applyProtection="1">
      <alignment horizontal="center" vertical="center" shrinkToFit="1"/>
      <protection hidden="1"/>
    </xf>
    <xf numFmtId="0" fontId="12" fillId="3" borderId="12" xfId="0" applyFont="1" applyFill="1" applyBorder="1" applyAlignment="1" applyProtection="1">
      <alignment horizontal="center" vertical="center" shrinkToFit="1"/>
      <protection hidden="1"/>
    </xf>
    <xf numFmtId="0" fontId="12" fillId="3" borderId="8" xfId="0" applyFont="1" applyFill="1" applyBorder="1" applyAlignment="1" applyProtection="1">
      <alignment horizontal="center" vertical="center" shrinkToFit="1"/>
      <protection hidden="1"/>
    </xf>
    <xf numFmtId="0" fontId="12" fillId="3" borderId="9" xfId="0" applyFont="1" applyFill="1" applyBorder="1" applyAlignment="1" applyProtection="1">
      <alignment horizontal="center" vertical="center" shrinkToFit="1"/>
      <protection hidden="1"/>
    </xf>
    <xf numFmtId="0" fontId="12" fillId="3" borderId="16" xfId="0" applyFont="1" applyFill="1" applyBorder="1" applyAlignment="1" applyProtection="1">
      <alignment horizontal="center" vertical="center" shrinkToFit="1"/>
      <protection hidden="1"/>
    </xf>
    <xf numFmtId="0" fontId="12" fillId="3" borderId="11" xfId="0" applyFont="1" applyFill="1" applyBorder="1" applyAlignment="1" applyProtection="1">
      <alignment horizontal="center" vertical="center" shrinkToFit="1"/>
      <protection hidden="1"/>
    </xf>
    <xf numFmtId="0" fontId="12" fillId="3" borderId="6" xfId="0" applyFont="1" applyFill="1" applyBorder="1" applyAlignment="1" applyProtection="1">
      <alignment horizontal="center" vertical="center" shrinkToFit="1"/>
      <protection hidden="1"/>
    </xf>
    <xf numFmtId="0" fontId="12" fillId="3" borderId="18" xfId="0" applyFont="1" applyFill="1" applyBorder="1" applyAlignment="1" applyProtection="1">
      <alignment horizontal="center" vertical="center" shrinkToFit="1"/>
      <protection hidden="1"/>
    </xf>
    <xf numFmtId="0" fontId="12" fillId="3" borderId="0" xfId="0" applyFont="1" applyFill="1" applyAlignment="1" applyProtection="1">
      <alignment horizontal="center" vertical="center" shrinkToFit="1"/>
      <protection hidden="1"/>
    </xf>
    <xf numFmtId="0" fontId="12" fillId="3" borderId="5" xfId="0" applyFont="1" applyFill="1" applyBorder="1" applyAlignment="1" applyProtection="1">
      <alignment horizontal="center" vertical="center" shrinkToFit="1"/>
      <protection hidden="1"/>
    </xf>
    <xf numFmtId="0" fontId="12" fillId="3" borderId="1" xfId="0" applyFont="1" applyFill="1" applyBorder="1" applyAlignment="1" applyProtection="1">
      <alignment horizontal="center" vertical="center" wrapText="1"/>
      <protection hidden="1"/>
    </xf>
    <xf numFmtId="0" fontId="14" fillId="3" borderId="17" xfId="0" applyFont="1" applyFill="1" applyBorder="1" applyAlignment="1" applyProtection="1">
      <alignment horizontal="center" vertical="center"/>
      <protection hidden="1"/>
    </xf>
    <xf numFmtId="0" fontId="14" fillId="3" borderId="18" xfId="0" applyFont="1" applyFill="1" applyBorder="1" applyAlignment="1" applyProtection="1">
      <alignment horizontal="center" vertical="center"/>
      <protection hidden="1"/>
    </xf>
    <xf numFmtId="0" fontId="14" fillId="3" borderId="19" xfId="0" applyFont="1" applyFill="1" applyBorder="1" applyAlignment="1" applyProtection="1">
      <alignment horizontal="center" vertical="center"/>
      <protection hidden="1"/>
    </xf>
    <xf numFmtId="0" fontId="14" fillId="3" borderId="8" xfId="0" applyFont="1" applyFill="1" applyBorder="1" applyAlignment="1" applyProtection="1">
      <alignment horizontal="center" vertical="center"/>
      <protection hidden="1"/>
    </xf>
    <xf numFmtId="0" fontId="14" fillId="3" borderId="5" xfId="0" applyFont="1" applyFill="1" applyBorder="1" applyAlignment="1" applyProtection="1">
      <alignment horizontal="center" vertical="center"/>
      <protection hidden="1"/>
    </xf>
    <xf numFmtId="0" fontId="14" fillId="3" borderId="9" xfId="0" applyFont="1" applyFill="1" applyBorder="1" applyAlignment="1" applyProtection="1">
      <alignment horizontal="center" vertical="center"/>
      <protection hidden="1"/>
    </xf>
    <xf numFmtId="0" fontId="8" fillId="3" borderId="16" xfId="0" applyFont="1" applyFill="1" applyBorder="1" applyAlignment="1" applyProtection="1">
      <alignment horizontal="center" vertical="center" shrinkToFit="1"/>
      <protection hidden="1"/>
    </xf>
    <xf numFmtId="0" fontId="8" fillId="3" borderId="6" xfId="0" applyFont="1" applyFill="1" applyBorder="1" applyAlignment="1" applyProtection="1">
      <alignment horizontal="center" vertical="center" shrinkToFit="1"/>
      <protection hidden="1"/>
    </xf>
    <xf numFmtId="0" fontId="9" fillId="3" borderId="4" xfId="0" applyFont="1" applyFill="1" applyBorder="1" applyAlignment="1" applyProtection="1">
      <alignment horizontal="center" vertical="center" shrinkToFit="1"/>
      <protection hidden="1"/>
    </xf>
    <xf numFmtId="0" fontId="9" fillId="3" borderId="10" xfId="0" applyFont="1" applyFill="1" applyBorder="1" applyAlignment="1" applyProtection="1">
      <alignment horizontal="center" vertical="center" shrinkToFit="1"/>
      <protection hidden="1"/>
    </xf>
    <xf numFmtId="0" fontId="9" fillId="3" borderId="5" xfId="0" applyFont="1" applyFill="1" applyBorder="1" applyAlignment="1" applyProtection="1">
      <alignment horizontal="center" vertical="center"/>
      <protection hidden="1"/>
    </xf>
    <xf numFmtId="0" fontId="8" fillId="0" borderId="4" xfId="0" applyFont="1" applyBorder="1" applyAlignment="1" applyProtection="1">
      <alignment horizontal="center" vertical="center" shrinkToFit="1"/>
      <protection locked="0" hidden="1"/>
    </xf>
    <xf numFmtId="0" fontId="8" fillId="0" borderId="20" xfId="0" applyFont="1" applyBorder="1" applyAlignment="1" applyProtection="1">
      <alignment horizontal="center" vertical="center" shrinkToFit="1"/>
      <protection locked="0" hidden="1"/>
    </xf>
    <xf numFmtId="0" fontId="9" fillId="3" borderId="17" xfId="0" applyFont="1" applyFill="1" applyBorder="1" applyAlignment="1" applyProtection="1">
      <alignment horizontal="center" vertical="center" shrinkToFit="1"/>
      <protection hidden="1"/>
    </xf>
    <xf numFmtId="0" fontId="9" fillId="3" borderId="18" xfId="0" applyFont="1" applyFill="1" applyBorder="1" applyAlignment="1" applyProtection="1">
      <alignment horizontal="center" vertical="center" shrinkToFit="1"/>
      <protection hidden="1"/>
    </xf>
    <xf numFmtId="0" fontId="9" fillId="3" borderId="19" xfId="0" applyFont="1" applyFill="1" applyBorder="1" applyAlignment="1" applyProtection="1">
      <alignment horizontal="center" vertical="center" shrinkToFit="1"/>
      <protection hidden="1"/>
    </xf>
    <xf numFmtId="0" fontId="9" fillId="3" borderId="8" xfId="0" applyFont="1" applyFill="1" applyBorder="1" applyAlignment="1" applyProtection="1">
      <alignment horizontal="center" vertical="center" shrinkToFit="1"/>
      <protection hidden="1"/>
    </xf>
    <xf numFmtId="0" fontId="9" fillId="3" borderId="5" xfId="0" applyFont="1" applyFill="1" applyBorder="1" applyAlignment="1" applyProtection="1">
      <alignment horizontal="center" vertical="center" shrinkToFit="1"/>
      <protection hidden="1"/>
    </xf>
    <xf numFmtId="0" fontId="9" fillId="3" borderId="9" xfId="0" applyFont="1" applyFill="1" applyBorder="1" applyAlignment="1" applyProtection="1">
      <alignment horizontal="center" vertical="center" shrinkToFit="1"/>
      <protection hidden="1"/>
    </xf>
    <xf numFmtId="0" fontId="9" fillId="3" borderId="17" xfId="0" applyFont="1" applyFill="1" applyBorder="1" applyAlignment="1" applyProtection="1">
      <alignment horizontal="center" vertical="center" wrapText="1"/>
      <protection hidden="1"/>
    </xf>
    <xf numFmtId="0" fontId="9" fillId="3" borderId="19" xfId="0" applyFont="1" applyFill="1" applyBorder="1" applyAlignment="1" applyProtection="1">
      <alignment horizontal="center" vertical="center" wrapText="1"/>
      <protection hidden="1"/>
    </xf>
    <xf numFmtId="0" fontId="9" fillId="3" borderId="8" xfId="0" applyFont="1" applyFill="1" applyBorder="1" applyAlignment="1" applyProtection="1">
      <alignment horizontal="center" vertical="center" wrapText="1"/>
      <protection hidden="1"/>
    </xf>
    <xf numFmtId="0" fontId="9" fillId="3" borderId="9" xfId="0" applyFont="1" applyFill="1" applyBorder="1" applyAlignment="1" applyProtection="1">
      <alignment horizontal="center" vertical="center" wrapText="1"/>
      <protection hidden="1"/>
    </xf>
    <xf numFmtId="0" fontId="8" fillId="3" borderId="1" xfId="0" applyFont="1" applyFill="1" applyBorder="1" applyAlignment="1" applyProtection="1">
      <alignment horizontal="center" vertical="center" shrinkToFit="1"/>
      <protection hidden="1"/>
    </xf>
    <xf numFmtId="49" fontId="9" fillId="0" borderId="4" xfId="0" applyNumberFormat="1" applyFont="1" applyBorder="1" applyAlignment="1" applyProtection="1">
      <alignment horizontal="center" vertical="center" shrinkToFit="1"/>
      <protection locked="0" hidden="1"/>
    </xf>
    <xf numFmtId="49" fontId="9" fillId="0" borderId="10" xfId="0" applyNumberFormat="1" applyFont="1" applyBorder="1" applyAlignment="1" applyProtection="1">
      <alignment horizontal="center" vertical="center" shrinkToFit="1"/>
      <protection locked="0" hidden="1"/>
    </xf>
    <xf numFmtId="5" fontId="5" fillId="3" borderId="25" xfId="0" applyNumberFormat="1" applyFont="1" applyFill="1" applyBorder="1" applyAlignment="1">
      <alignment horizontal="center" vertical="center"/>
    </xf>
    <xf numFmtId="5" fontId="5" fillId="3" borderId="23" xfId="0" applyNumberFormat="1" applyFont="1" applyFill="1" applyBorder="1" applyAlignment="1">
      <alignment horizontal="center" vertical="center"/>
    </xf>
    <xf numFmtId="5" fontId="5" fillId="3" borderId="24" xfId="0" applyNumberFormat="1" applyFont="1" applyFill="1" applyBorder="1" applyAlignment="1">
      <alignment horizontal="center" vertical="center"/>
    </xf>
    <xf numFmtId="0" fontId="28" fillId="7" borderId="0" xfId="4" applyFont="1" applyFill="1" applyAlignment="1">
      <alignment horizontal="left" vertical="center" wrapText="1"/>
    </xf>
    <xf numFmtId="0" fontId="28" fillId="7" borderId="0" xfId="4" applyFont="1" applyFill="1" applyAlignment="1">
      <alignment horizontal="center" vertical="center" wrapText="1"/>
    </xf>
    <xf numFmtId="0" fontId="26" fillId="7" borderId="0" xfId="2" applyFont="1" applyFill="1" applyBorder="1" applyAlignment="1">
      <alignment horizontal="left" vertical="center"/>
    </xf>
    <xf numFmtId="0" fontId="26" fillId="9" borderId="26" xfId="1" applyFont="1" applyFill="1" applyBorder="1" applyAlignment="1">
      <alignment horizontal="center" vertical="center"/>
    </xf>
    <xf numFmtId="0" fontId="26" fillId="9" borderId="27" xfId="1" applyFont="1" applyFill="1" applyBorder="1" applyAlignment="1">
      <alignment horizontal="center" vertical="center"/>
    </xf>
    <xf numFmtId="0" fontId="26" fillId="9" borderId="29" xfId="1" applyFont="1" applyFill="1" applyBorder="1" applyAlignment="1">
      <alignment horizontal="center" vertical="center"/>
    </xf>
    <xf numFmtId="0" fontId="28" fillId="0" borderId="30" xfId="1" applyFont="1" applyFill="1" applyBorder="1" applyAlignment="1">
      <alignment horizontal="center" vertical="center"/>
    </xf>
    <xf numFmtId="0" fontId="28" fillId="0" borderId="18" xfId="1" applyFont="1" applyFill="1" applyBorder="1" applyAlignment="1">
      <alignment horizontal="center" vertical="center"/>
    </xf>
    <xf numFmtId="0" fontId="28" fillId="0" borderId="31" xfId="1" applyFont="1" applyFill="1" applyBorder="1" applyAlignment="1">
      <alignment horizontal="center" vertical="center"/>
    </xf>
    <xf numFmtId="0" fontId="28" fillId="0" borderId="34" xfId="1" applyFont="1" applyFill="1" applyBorder="1" applyAlignment="1">
      <alignment horizontal="center" vertical="center"/>
    </xf>
    <xf numFmtId="0" fontId="28" fillId="0" borderId="35" xfId="1" applyFont="1" applyFill="1" applyBorder="1" applyAlignment="1">
      <alignment horizontal="center" vertical="center"/>
    </xf>
    <xf numFmtId="0" fontId="28" fillId="0" borderId="37" xfId="1" applyFont="1" applyFill="1" applyBorder="1" applyAlignment="1">
      <alignment horizontal="center" vertical="center"/>
    </xf>
    <xf numFmtId="0" fontId="34" fillId="0" borderId="30" xfId="1" applyFont="1" applyFill="1" applyBorder="1" applyAlignment="1">
      <alignment horizontal="left" vertical="center"/>
    </xf>
    <xf numFmtId="0" fontId="34" fillId="0" borderId="18" xfId="1" applyFont="1" applyFill="1" applyBorder="1" applyAlignment="1">
      <alignment horizontal="left" vertical="center"/>
    </xf>
    <xf numFmtId="0" fontId="34" fillId="0" borderId="31" xfId="1" applyFont="1" applyFill="1" applyBorder="1" applyAlignment="1">
      <alignment horizontal="left" vertical="center"/>
    </xf>
    <xf numFmtId="0" fontId="24" fillId="0" borderId="34" xfId="1" applyFont="1" applyFill="1" applyBorder="1" applyAlignment="1">
      <alignment horizontal="center" vertical="center"/>
    </xf>
    <xf numFmtId="0" fontId="24" fillId="0" borderId="35" xfId="1" applyFont="1" applyFill="1" applyBorder="1" applyAlignment="1">
      <alignment horizontal="center" vertical="center"/>
    </xf>
    <xf numFmtId="0" fontId="24" fillId="0" borderId="37" xfId="1" applyFont="1" applyFill="1" applyBorder="1" applyAlignment="1">
      <alignment horizontal="center" vertical="center"/>
    </xf>
    <xf numFmtId="0" fontId="35" fillId="7" borderId="0" xfId="1" applyFont="1" applyFill="1" applyAlignment="1">
      <alignment horizontal="left" vertical="center"/>
    </xf>
    <xf numFmtId="0" fontId="26" fillId="7" borderId="0" xfId="1" applyFont="1" applyFill="1" applyAlignment="1">
      <alignment horizontal="center" vertical="center"/>
    </xf>
    <xf numFmtId="0" fontId="26" fillId="7" borderId="39" xfId="1" applyFont="1" applyFill="1" applyBorder="1" applyAlignment="1">
      <alignment horizontal="center" vertical="center"/>
    </xf>
    <xf numFmtId="0" fontId="29" fillId="9" borderId="38" xfId="2" applyFont="1" applyFill="1" applyBorder="1" applyAlignment="1">
      <alignment horizontal="center" vertical="center"/>
    </xf>
    <xf numFmtId="0" fontId="29" fillId="9" borderId="39" xfId="2" applyFont="1" applyFill="1" applyBorder="1" applyAlignment="1">
      <alignment horizontal="center" vertical="center"/>
    </xf>
    <xf numFmtId="0" fontId="29" fillId="9" borderId="49" xfId="2" applyFont="1" applyFill="1" applyBorder="1" applyAlignment="1">
      <alignment horizontal="center" vertical="center"/>
    </xf>
    <xf numFmtId="0" fontId="26" fillId="0" borderId="64" xfId="2" applyFont="1" applyFill="1" applyBorder="1" applyAlignment="1">
      <alignment horizontal="center" vertical="center" wrapText="1"/>
    </xf>
    <xf numFmtId="0" fontId="26" fillId="0" borderId="61" xfId="2" applyFont="1" applyFill="1" applyBorder="1" applyAlignment="1">
      <alignment horizontal="center" vertical="center" wrapText="1"/>
    </xf>
    <xf numFmtId="0" fontId="26" fillId="0" borderId="60" xfId="2" applyFont="1" applyFill="1" applyBorder="1" applyAlignment="1">
      <alignment horizontal="center" vertical="center" wrapText="1"/>
    </xf>
    <xf numFmtId="0" fontId="24" fillId="0" borderId="61" xfId="1" applyFont="1" applyFill="1" applyBorder="1" applyAlignment="1">
      <alignment horizontal="left" vertical="center" wrapText="1"/>
    </xf>
    <xf numFmtId="0" fontId="24" fillId="0" borderId="61" xfId="1" applyFont="1" applyFill="1" applyBorder="1" applyAlignment="1">
      <alignment horizontal="center" vertical="center"/>
    </xf>
    <xf numFmtId="0" fontId="24" fillId="0" borderId="62" xfId="1" applyFont="1" applyFill="1" applyBorder="1" applyAlignment="1">
      <alignment horizontal="center" vertical="center"/>
    </xf>
    <xf numFmtId="0" fontId="26" fillId="0" borderId="60" xfId="1" applyFont="1" applyFill="1" applyBorder="1" applyAlignment="1">
      <alignment horizontal="center" vertical="center"/>
    </xf>
    <xf numFmtId="0" fontId="26" fillId="0" borderId="61" xfId="1" applyFont="1" applyFill="1" applyBorder="1" applyAlignment="1">
      <alignment horizontal="center" vertical="center"/>
    </xf>
    <xf numFmtId="0" fontId="26" fillId="0" borderId="83" xfId="3" applyFont="1" applyFill="1" applyBorder="1" applyAlignment="1">
      <alignment horizontal="center" vertical="center" wrapText="1"/>
    </xf>
    <xf numFmtId="0" fontId="26" fillId="0" borderId="54" xfId="3" applyFont="1" applyFill="1" applyBorder="1" applyAlignment="1">
      <alignment horizontal="center" vertical="center" wrapText="1"/>
    </xf>
    <xf numFmtId="0" fontId="26" fillId="0" borderId="83" xfId="3" applyFont="1" applyFill="1" applyBorder="1" applyAlignment="1">
      <alignment horizontal="center" vertical="center" wrapText="1" shrinkToFit="1"/>
    </xf>
    <xf numFmtId="0" fontId="26" fillId="0" borderId="82" xfId="3" applyFont="1" applyFill="1" applyBorder="1" applyAlignment="1">
      <alignment horizontal="center" vertical="center" wrapText="1" shrinkToFit="1"/>
    </xf>
    <xf numFmtId="0" fontId="29" fillId="0" borderId="64" xfId="3" applyFont="1" applyFill="1" applyBorder="1" applyAlignment="1">
      <alignment horizontal="left" vertical="center"/>
    </xf>
    <xf numFmtId="0" fontId="29" fillId="0" borderId="61" xfId="3" applyFont="1" applyFill="1" applyBorder="1" applyAlignment="1">
      <alignment horizontal="left" vertical="center"/>
    </xf>
    <xf numFmtId="0" fontId="29" fillId="0" borderId="63" xfId="3" applyFont="1" applyFill="1" applyBorder="1" applyAlignment="1">
      <alignment horizontal="left" vertical="center"/>
    </xf>
    <xf numFmtId="0" fontId="29" fillId="8" borderId="64" xfId="3" applyFont="1" applyFill="1" applyBorder="1" applyAlignment="1">
      <alignment horizontal="center" vertical="center"/>
    </xf>
    <xf numFmtId="0" fontId="29" fillId="8" borderId="61" xfId="3" applyFont="1" applyFill="1" applyBorder="1" applyAlignment="1">
      <alignment horizontal="center" vertical="center"/>
    </xf>
    <xf numFmtId="0" fontId="29" fillId="8" borderId="63" xfId="3" applyFont="1" applyFill="1" applyBorder="1" applyAlignment="1">
      <alignment horizontal="center" vertical="center"/>
    </xf>
    <xf numFmtId="0" fontId="26" fillId="0" borderId="84" xfId="3" applyFont="1" applyFill="1" applyBorder="1" applyAlignment="1">
      <alignment horizontal="center" vertical="center" wrapText="1" shrinkToFit="1"/>
    </xf>
    <xf numFmtId="0" fontId="30" fillId="0" borderId="84" xfId="3" applyFont="1" applyFill="1" applyBorder="1" applyAlignment="1">
      <alignment horizontal="center" vertical="center" wrapText="1"/>
    </xf>
    <xf numFmtId="0" fontId="30" fillId="0" borderId="69" xfId="3" applyFont="1" applyFill="1" applyBorder="1" applyAlignment="1">
      <alignment horizontal="center" vertical="center" wrapText="1"/>
    </xf>
    <xf numFmtId="0" fontId="26" fillId="0" borderId="68" xfId="3" applyFont="1" applyFill="1" applyBorder="1" applyAlignment="1">
      <alignment horizontal="center" vertical="center" wrapText="1" shrinkToFit="1"/>
    </xf>
    <xf numFmtId="0" fontId="26" fillId="0" borderId="80" xfId="3" applyFont="1" applyFill="1" applyBorder="1" applyAlignment="1">
      <alignment horizontal="center" vertical="center" shrinkToFit="1"/>
    </xf>
    <xf numFmtId="0" fontId="26" fillId="0" borderId="57" xfId="3" applyFont="1" applyFill="1" applyBorder="1" applyAlignment="1">
      <alignment horizontal="center" vertical="center" shrinkToFit="1"/>
    </xf>
    <xf numFmtId="0" fontId="26" fillId="0" borderId="44" xfId="3" applyFont="1" applyFill="1" applyBorder="1" applyAlignment="1">
      <alignment horizontal="center" vertical="center" shrinkToFit="1"/>
    </xf>
    <xf numFmtId="0" fontId="26" fillId="0" borderId="45" xfId="3" applyFont="1" applyFill="1" applyBorder="1" applyAlignment="1">
      <alignment horizontal="center" vertical="center" shrinkToFit="1"/>
    </xf>
    <xf numFmtId="0" fontId="26" fillId="0" borderId="48" xfId="3" applyFont="1" applyFill="1" applyBorder="1" applyAlignment="1">
      <alignment horizontal="center" vertical="center" shrinkToFit="1"/>
    </xf>
    <xf numFmtId="0" fontId="26" fillId="0" borderId="44" xfId="1" applyFont="1" applyFill="1" applyBorder="1" applyAlignment="1">
      <alignment horizontal="center" vertical="center"/>
    </xf>
    <xf numFmtId="0" fontId="26" fillId="0" borderId="48" xfId="1" applyFont="1" applyFill="1" applyBorder="1" applyAlignment="1">
      <alignment horizontal="center" vertical="center"/>
    </xf>
    <xf numFmtId="0" fontId="26" fillId="0" borderId="46" xfId="3" applyFont="1" applyFill="1" applyBorder="1" applyAlignment="1">
      <alignment horizontal="center" vertical="center" wrapText="1"/>
    </xf>
    <xf numFmtId="0" fontId="26" fillId="0" borderId="57" xfId="3" applyFont="1" applyFill="1" applyBorder="1" applyAlignment="1">
      <alignment horizontal="center" vertical="center" wrapText="1"/>
    </xf>
    <xf numFmtId="0" fontId="26" fillId="0" borderId="79" xfId="3" applyFont="1" applyFill="1" applyBorder="1" applyAlignment="1">
      <alignment horizontal="center" vertical="center" wrapText="1"/>
    </xf>
    <xf numFmtId="0" fontId="26" fillId="0" borderId="15" xfId="3" applyFont="1" applyFill="1" applyBorder="1" applyAlignment="1">
      <alignment horizontal="center" vertical="center" wrapText="1"/>
    </xf>
    <xf numFmtId="0" fontId="26" fillId="0" borderId="79" xfId="3" applyFont="1" applyFill="1" applyBorder="1" applyAlignment="1">
      <alignment horizontal="center" vertical="center" wrapText="1" shrinkToFit="1"/>
    </xf>
    <xf numFmtId="0" fontId="26" fillId="0" borderId="77" xfId="3" applyFont="1" applyFill="1" applyBorder="1" applyAlignment="1">
      <alignment horizontal="center" vertical="center" wrapText="1" shrinkToFit="1"/>
    </xf>
    <xf numFmtId="0" fontId="26" fillId="0" borderId="1" xfId="3" applyFont="1" applyFill="1" applyBorder="1" applyAlignment="1">
      <alignment horizontal="center" vertical="center" shrinkToFit="1"/>
    </xf>
    <xf numFmtId="0" fontId="26" fillId="0" borderId="53" xfId="3" applyFont="1" applyFill="1" applyBorder="1" applyAlignment="1">
      <alignment horizontal="center" vertical="center" shrinkToFit="1"/>
    </xf>
    <xf numFmtId="0" fontId="26" fillId="0" borderId="42" xfId="3" applyFont="1" applyFill="1" applyBorder="1" applyAlignment="1">
      <alignment horizontal="center" vertical="center" shrinkToFit="1"/>
    </xf>
    <xf numFmtId="0" fontId="26" fillId="0" borderId="20" xfId="3" applyFont="1" applyFill="1" applyBorder="1" applyAlignment="1">
      <alignment horizontal="center" vertical="center" shrinkToFit="1"/>
    </xf>
    <xf numFmtId="0" fontId="26" fillId="0" borderId="43" xfId="3" applyFont="1" applyFill="1" applyBorder="1" applyAlignment="1">
      <alignment horizontal="center" vertical="center" shrinkToFit="1"/>
    </xf>
    <xf numFmtId="0" fontId="26" fillId="0" borderId="42" xfId="1" applyFont="1" applyFill="1" applyBorder="1" applyAlignment="1">
      <alignment horizontal="center" vertical="center"/>
    </xf>
    <xf numFmtId="0" fontId="26" fillId="0" borderId="43" xfId="1" applyFont="1" applyFill="1" applyBorder="1" applyAlignment="1">
      <alignment horizontal="center" vertical="center"/>
    </xf>
    <xf numFmtId="0" fontId="26" fillId="0" borderId="10" xfId="3" applyFont="1" applyFill="1" applyBorder="1" applyAlignment="1">
      <alignment horizontal="center" vertical="center" wrapText="1"/>
    </xf>
    <xf numFmtId="0" fontId="26" fillId="0" borderId="53" xfId="3" applyFont="1" applyFill="1" applyBorder="1" applyAlignment="1">
      <alignment horizontal="center" vertical="center" wrapText="1"/>
    </xf>
    <xf numFmtId="0" fontId="26" fillId="6" borderId="69" xfId="3" applyFont="1" applyFill="1" applyBorder="1" applyAlignment="1">
      <alignment horizontal="center" vertical="center" wrapText="1"/>
    </xf>
    <xf numFmtId="0" fontId="26" fillId="6" borderId="58" xfId="3" applyFont="1" applyFill="1" applyBorder="1" applyAlignment="1">
      <alignment horizontal="center" vertical="center" wrapText="1"/>
    </xf>
    <xf numFmtId="0" fontId="26" fillId="6" borderId="69" xfId="3" applyFont="1" applyFill="1" applyBorder="1" applyAlignment="1">
      <alignment horizontal="center" vertical="center" wrapText="1" shrinkToFit="1"/>
    </xf>
    <xf numFmtId="0" fontId="26" fillId="6" borderId="37" xfId="3" applyFont="1" applyFill="1" applyBorder="1" applyAlignment="1">
      <alignment horizontal="center" vertical="center" wrapText="1" shrinkToFit="1"/>
    </xf>
    <xf numFmtId="0" fontId="26" fillId="0" borderId="6" xfId="3" applyFont="1" applyFill="1" applyBorder="1" applyAlignment="1">
      <alignment horizontal="center" vertical="center" shrinkToFit="1"/>
    </xf>
    <xf numFmtId="0" fontId="26" fillId="0" borderId="71" xfId="3" applyFont="1" applyFill="1" applyBorder="1" applyAlignment="1">
      <alignment horizontal="center" vertical="center" shrinkToFit="1"/>
    </xf>
    <xf numFmtId="0" fontId="26" fillId="0" borderId="26" xfId="3" applyFont="1" applyFill="1" applyBorder="1" applyAlignment="1">
      <alignment horizontal="center" vertical="center" shrinkToFit="1"/>
    </xf>
    <xf numFmtId="0" fontId="26" fillId="0" borderId="27" xfId="3" applyFont="1" applyFill="1" applyBorder="1" applyAlignment="1">
      <alignment horizontal="center" vertical="center" shrinkToFit="1"/>
    </xf>
    <xf numFmtId="0" fontId="26" fillId="0" borderId="29" xfId="3" applyFont="1" applyFill="1" applyBorder="1" applyAlignment="1">
      <alignment horizontal="center" vertical="center" shrinkToFit="1"/>
    </xf>
    <xf numFmtId="0" fontId="26" fillId="0" borderId="26" xfId="1" applyFont="1" applyFill="1" applyBorder="1" applyAlignment="1">
      <alignment horizontal="center" vertical="center"/>
    </xf>
    <xf numFmtId="0" fontId="26" fillId="0" borderId="29" xfId="1" applyFont="1" applyFill="1" applyBorder="1" applyAlignment="1">
      <alignment horizontal="center" vertical="center"/>
    </xf>
    <xf numFmtId="0" fontId="26" fillId="0" borderId="9" xfId="3" applyFont="1" applyFill="1" applyBorder="1" applyAlignment="1">
      <alignment horizontal="center" vertical="center" wrapText="1"/>
    </xf>
    <xf numFmtId="0" fontId="26" fillId="0" borderId="71" xfId="3" applyFont="1" applyFill="1" applyBorder="1" applyAlignment="1">
      <alignment horizontal="center" vertical="center" wrapText="1"/>
    </xf>
    <xf numFmtId="0" fontId="26" fillId="0" borderId="21" xfId="3" applyFont="1" applyFill="1" applyBorder="1" applyAlignment="1">
      <alignment horizontal="center" vertical="center" wrapText="1" shrinkToFit="1"/>
    </xf>
    <xf numFmtId="0" fontId="26" fillId="0" borderId="21" xfId="3" applyFont="1" applyFill="1" applyBorder="1" applyAlignment="1">
      <alignment horizontal="center" vertical="center" wrapText="1"/>
    </xf>
    <xf numFmtId="0" fontId="26" fillId="0" borderId="75" xfId="3" applyFont="1" applyFill="1" applyBorder="1" applyAlignment="1">
      <alignment horizontal="center" vertical="center" wrapText="1"/>
    </xf>
    <xf numFmtId="0" fontId="26" fillId="0" borderId="73" xfId="3" applyFont="1" applyFill="1" applyBorder="1" applyAlignment="1">
      <alignment horizontal="center" vertical="center" wrapText="1" shrinkToFit="1"/>
    </xf>
    <xf numFmtId="0" fontId="26" fillId="6" borderId="60" xfId="3" applyFont="1" applyFill="1" applyBorder="1" applyAlignment="1">
      <alignment horizontal="center" vertical="center" shrinkToFit="1"/>
    </xf>
    <xf numFmtId="0" fontId="26" fillId="6" borderId="61" xfId="3" applyFont="1" applyFill="1" applyBorder="1" applyAlignment="1">
      <alignment horizontal="center" vertical="center" shrinkToFit="1"/>
    </xf>
    <xf numFmtId="0" fontId="26" fillId="6" borderId="62" xfId="3" applyFont="1" applyFill="1" applyBorder="1" applyAlignment="1">
      <alignment horizontal="center" vertical="center" shrinkToFit="1"/>
    </xf>
    <xf numFmtId="0" fontId="26" fillId="6" borderId="63" xfId="3" applyFont="1" applyFill="1" applyBorder="1" applyAlignment="1">
      <alignment horizontal="center" vertical="center" shrinkToFit="1"/>
    </xf>
    <xf numFmtId="31" fontId="26" fillId="6" borderId="64" xfId="3" applyNumberFormat="1" applyFont="1" applyFill="1" applyBorder="1" applyAlignment="1">
      <alignment horizontal="center" vertical="center" shrinkToFit="1"/>
    </xf>
    <xf numFmtId="0" fontId="26" fillId="6" borderId="64" xfId="1" applyFont="1" applyFill="1" applyBorder="1" applyAlignment="1">
      <alignment horizontal="center" vertical="center"/>
    </xf>
    <xf numFmtId="0" fontId="26" fillId="6" borderId="63" xfId="1" applyFont="1" applyFill="1" applyBorder="1" applyAlignment="1">
      <alignment horizontal="center" vertical="center"/>
    </xf>
    <xf numFmtId="0" fontId="26" fillId="6" borderId="65" xfId="3" applyFont="1" applyFill="1" applyBorder="1" applyAlignment="1">
      <alignment horizontal="center" vertical="center" wrapText="1"/>
    </xf>
    <xf numFmtId="0" fontId="26" fillId="6" borderId="66" xfId="3" applyFont="1" applyFill="1" applyBorder="1" applyAlignment="1">
      <alignment horizontal="center" vertical="center" wrapText="1"/>
    </xf>
    <xf numFmtId="0" fontId="26" fillId="6" borderId="58" xfId="3" applyFont="1" applyFill="1" applyBorder="1" applyAlignment="1">
      <alignment horizontal="center" vertical="center" wrapText="1" shrinkToFit="1"/>
    </xf>
    <xf numFmtId="0" fontId="29" fillId="0" borderId="26" xfId="3" applyFont="1" applyFill="1" applyBorder="1" applyAlignment="1">
      <alignment horizontal="center" vertical="center" shrinkToFit="1"/>
    </xf>
    <xf numFmtId="0" fontId="29" fillId="0" borderId="27" xfId="3" applyFont="1" applyFill="1" applyBorder="1" applyAlignment="1">
      <alignment horizontal="center" vertical="center" shrinkToFit="1"/>
    </xf>
    <xf numFmtId="0" fontId="29" fillId="0" borderId="29" xfId="3" applyFont="1" applyFill="1" applyBorder="1" applyAlignment="1">
      <alignment horizontal="center" vertical="center" shrinkToFit="1"/>
    </xf>
    <xf numFmtId="0" fontId="30" fillId="0" borderId="30" xfId="3" applyFont="1" applyFill="1" applyBorder="1" applyAlignment="1">
      <alignment horizontal="center" vertical="center" wrapText="1"/>
    </xf>
    <xf numFmtId="0" fontId="30" fillId="0" borderId="31" xfId="3" applyFont="1" applyFill="1" applyBorder="1" applyAlignment="1">
      <alignment horizontal="center" vertical="center" wrapText="1"/>
    </xf>
    <xf numFmtId="0" fontId="30" fillId="0" borderId="18" xfId="3" applyFont="1" applyFill="1" applyBorder="1" applyAlignment="1">
      <alignment horizontal="center" vertical="center" wrapText="1"/>
    </xf>
    <xf numFmtId="0" fontId="30" fillId="7" borderId="32" xfId="3" applyFont="1" applyFill="1" applyBorder="1" applyAlignment="1">
      <alignment horizontal="center" vertical="center" wrapText="1"/>
    </xf>
    <xf numFmtId="0" fontId="30" fillId="7" borderId="90" xfId="3" applyFont="1" applyFill="1" applyBorder="1" applyAlignment="1">
      <alignment horizontal="center" vertical="center" wrapText="1"/>
    </xf>
    <xf numFmtId="0" fontId="30" fillId="7" borderId="91" xfId="3" applyFont="1" applyFill="1" applyBorder="1" applyAlignment="1">
      <alignment horizontal="center" vertical="center" wrapText="1"/>
    </xf>
    <xf numFmtId="0" fontId="30" fillId="0" borderId="0" xfId="3" applyFont="1" applyFill="1" applyBorder="1" applyAlignment="1">
      <alignment horizontal="center" vertical="center" wrapText="1" shrinkToFit="1"/>
    </xf>
    <xf numFmtId="0" fontId="30" fillId="0" borderId="33" xfId="3" applyFont="1" applyFill="1" applyBorder="1" applyAlignment="1">
      <alignment horizontal="center" vertical="center" wrapText="1" shrinkToFit="1"/>
    </xf>
    <xf numFmtId="0" fontId="28" fillId="0" borderId="4" xfId="2" applyFont="1" applyFill="1" applyBorder="1" applyAlignment="1">
      <alignment horizontal="center" vertical="center"/>
    </xf>
    <xf numFmtId="0" fontId="28" fillId="0" borderId="20" xfId="2" applyFont="1" applyFill="1" applyBorder="1" applyAlignment="1">
      <alignment horizontal="center" vertical="center"/>
    </xf>
    <xf numFmtId="0" fontId="28" fillId="0" borderId="43" xfId="2" applyFont="1" applyFill="1" applyBorder="1" applyAlignment="1">
      <alignment horizontal="center" vertical="center"/>
    </xf>
    <xf numFmtId="0" fontId="28" fillId="0" borderId="36" xfId="2" applyFont="1" applyFill="1" applyBorder="1" applyAlignment="1">
      <alignment horizontal="center" vertical="center"/>
    </xf>
    <xf numFmtId="0" fontId="28" fillId="0" borderId="35" xfId="2" applyFont="1" applyFill="1" applyBorder="1" applyAlignment="1">
      <alignment horizontal="center" vertical="center"/>
    </xf>
    <xf numFmtId="0" fontId="28" fillId="0" borderId="44" xfId="2" applyFont="1" applyFill="1" applyBorder="1" applyAlignment="1">
      <alignment horizontal="center" vertical="center"/>
    </xf>
    <xf numFmtId="0" fontId="28" fillId="0" borderId="45" xfId="2" applyFont="1" applyFill="1" applyBorder="1" applyAlignment="1">
      <alignment horizontal="center" vertical="center"/>
    </xf>
    <xf numFmtId="0" fontId="28" fillId="0" borderId="46" xfId="2" applyFont="1" applyFill="1" applyBorder="1" applyAlignment="1">
      <alignment horizontal="center" vertical="center"/>
    </xf>
    <xf numFmtId="0" fontId="28" fillId="0" borderId="47" xfId="2" applyFont="1" applyFill="1" applyBorder="1" applyAlignment="1">
      <alignment horizontal="center" vertical="center"/>
    </xf>
    <xf numFmtId="0" fontId="28" fillId="0" borderId="48" xfId="2" applyFont="1" applyFill="1" applyBorder="1" applyAlignment="1">
      <alignment horizontal="center" vertical="center"/>
    </xf>
    <xf numFmtId="0" fontId="30" fillId="0" borderId="38" xfId="3" applyFont="1" applyFill="1" applyBorder="1" applyAlignment="1">
      <alignment horizontal="center" vertical="center" wrapText="1"/>
    </xf>
    <xf numFmtId="0" fontId="30" fillId="0" borderId="32" xfId="3" applyFont="1" applyFill="1" applyBorder="1" applyAlignment="1">
      <alignment horizontal="center" vertical="center" wrapText="1"/>
    </xf>
    <xf numFmtId="0" fontId="31" fillId="0" borderId="39" xfId="3" applyFont="1" applyFill="1" applyBorder="1" applyAlignment="1">
      <alignment horizontal="center" vertical="center" wrapText="1" shrinkToFit="1"/>
    </xf>
    <xf numFmtId="0" fontId="26" fillId="0" borderId="39" xfId="3" applyFont="1" applyFill="1" applyBorder="1" applyAlignment="1">
      <alignment horizontal="center" vertical="center" wrapText="1" shrinkToFit="1"/>
    </xf>
    <xf numFmtId="0" fontId="26" fillId="0" borderId="0" xfId="3" applyFont="1" applyFill="1" applyBorder="1" applyAlignment="1">
      <alignment horizontal="center" vertical="center" wrapText="1" shrinkToFit="1"/>
    </xf>
    <xf numFmtId="0" fontId="26" fillId="0" borderId="38" xfId="3" applyFont="1" applyFill="1" applyBorder="1" applyAlignment="1">
      <alignment horizontal="center" vertical="center" wrapText="1" shrinkToFit="1"/>
    </xf>
    <xf numFmtId="0" fontId="26" fillId="0" borderId="49" xfId="3" applyFont="1" applyFill="1" applyBorder="1" applyAlignment="1">
      <alignment horizontal="center" vertical="center" wrapText="1" shrinkToFit="1"/>
    </xf>
    <xf numFmtId="0" fontId="26" fillId="0" borderId="32" xfId="3" applyFont="1" applyFill="1" applyBorder="1" applyAlignment="1">
      <alignment horizontal="center" vertical="center" wrapText="1" shrinkToFit="1"/>
    </xf>
    <xf numFmtId="0" fontId="26" fillId="0" borderId="33" xfId="3" applyFont="1" applyFill="1" applyBorder="1" applyAlignment="1">
      <alignment horizontal="center" vertical="center" wrapText="1" shrinkToFit="1"/>
    </xf>
    <xf numFmtId="0" fontId="26" fillId="0" borderId="34" xfId="3" applyFont="1" applyFill="1" applyBorder="1" applyAlignment="1">
      <alignment horizontal="center" vertical="center" wrapText="1" shrinkToFit="1"/>
    </xf>
    <xf numFmtId="0" fontId="26" fillId="0" borderId="35" xfId="3" applyFont="1" applyFill="1" applyBorder="1" applyAlignment="1">
      <alignment horizontal="center" vertical="center" wrapText="1" shrinkToFit="1"/>
    </xf>
    <xf numFmtId="0" fontId="26" fillId="0" borderId="37" xfId="3" applyFont="1" applyFill="1" applyBorder="1" applyAlignment="1">
      <alignment horizontal="center" vertical="center" wrapText="1" shrinkToFit="1"/>
    </xf>
    <xf numFmtId="0" fontId="28" fillId="0" borderId="50" xfId="3" applyFont="1" applyFill="1" applyBorder="1" applyAlignment="1">
      <alignment horizontal="center" vertical="center" wrapText="1" shrinkToFit="1"/>
    </xf>
    <xf numFmtId="0" fontId="28" fillId="0" borderId="51" xfId="3" applyFont="1" applyFill="1" applyBorder="1" applyAlignment="1">
      <alignment horizontal="center" vertical="center" wrapText="1" shrinkToFit="1"/>
    </xf>
    <xf numFmtId="0" fontId="28" fillId="0" borderId="52" xfId="3" applyFont="1" applyFill="1" applyBorder="1" applyAlignment="1">
      <alignment horizontal="center" vertical="center" wrapText="1" shrinkToFit="1"/>
    </xf>
    <xf numFmtId="0" fontId="28" fillId="0" borderId="53" xfId="3" applyFont="1" applyFill="1" applyBorder="1" applyAlignment="1">
      <alignment horizontal="center" vertical="center" wrapText="1" shrinkToFit="1"/>
    </xf>
    <xf numFmtId="0" fontId="28" fillId="0" borderId="56" xfId="3" applyFont="1" applyFill="1" applyBorder="1" applyAlignment="1">
      <alignment horizontal="center" vertical="center" wrapText="1" shrinkToFit="1"/>
    </xf>
    <xf numFmtId="0" fontId="28" fillId="0" borderId="57" xfId="3" applyFont="1" applyFill="1" applyBorder="1" applyAlignment="1">
      <alignment horizontal="center" vertical="center" wrapText="1" shrinkToFit="1"/>
    </xf>
    <xf numFmtId="0" fontId="28" fillId="0" borderId="38" xfId="3" applyFont="1" applyFill="1" applyBorder="1" applyAlignment="1">
      <alignment horizontal="center" vertical="center" wrapText="1" shrinkToFit="1"/>
    </xf>
    <xf numFmtId="0" fontId="28" fillId="0" borderId="49" xfId="3" applyFont="1" applyFill="1" applyBorder="1" applyAlignment="1">
      <alignment horizontal="center" vertical="center" wrapText="1" shrinkToFit="1"/>
    </xf>
    <xf numFmtId="0" fontId="28" fillId="0" borderId="32" xfId="3" applyFont="1" applyFill="1" applyBorder="1" applyAlignment="1">
      <alignment horizontal="center" vertical="center" wrapText="1" shrinkToFit="1"/>
    </xf>
    <xf numFmtId="0" fontId="28" fillId="0" borderId="33" xfId="3" applyFont="1" applyFill="1" applyBorder="1" applyAlignment="1">
      <alignment horizontal="center" vertical="center" wrapText="1" shrinkToFit="1"/>
    </xf>
    <xf numFmtId="0" fontId="28" fillId="0" borderId="34" xfId="3" applyFont="1" applyFill="1" applyBorder="1" applyAlignment="1">
      <alignment horizontal="center" vertical="center" wrapText="1" shrinkToFit="1"/>
    </xf>
    <xf numFmtId="0" fontId="28" fillId="0" borderId="37" xfId="3" applyFont="1" applyFill="1" applyBorder="1" applyAlignment="1">
      <alignment horizontal="center" vertical="center" wrapText="1" shrinkToFit="1"/>
    </xf>
    <xf numFmtId="0" fontId="29" fillId="0" borderId="27" xfId="3" applyFont="1" applyFill="1" applyBorder="1" applyAlignment="1">
      <alignment horizontal="center" vertical="center" wrapText="1"/>
    </xf>
    <xf numFmtId="0" fontId="29" fillId="0" borderId="29" xfId="3" applyFont="1" applyFill="1" applyBorder="1" applyAlignment="1">
      <alignment horizontal="center" vertical="center" wrapText="1"/>
    </xf>
    <xf numFmtId="0" fontId="28" fillId="0" borderId="30" xfId="2" applyFont="1" applyFill="1" applyBorder="1" applyAlignment="1">
      <alignment horizontal="center" vertical="center" wrapText="1"/>
    </xf>
    <xf numFmtId="0" fontId="28" fillId="0" borderId="18" xfId="2" applyFont="1" applyFill="1" applyBorder="1" applyAlignment="1">
      <alignment horizontal="center" vertical="center"/>
    </xf>
    <xf numFmtId="0" fontId="28" fillId="0" borderId="32" xfId="2" applyFont="1" applyFill="1" applyBorder="1" applyAlignment="1">
      <alignment horizontal="center" vertical="center"/>
    </xf>
    <xf numFmtId="0" fontId="28" fillId="0" borderId="0" xfId="2" applyFont="1" applyFill="1" applyBorder="1" applyAlignment="1">
      <alignment horizontal="center" vertical="center"/>
    </xf>
    <xf numFmtId="0" fontId="28" fillId="0" borderId="34" xfId="2" applyFont="1" applyFill="1" applyBorder="1" applyAlignment="1">
      <alignment horizontal="center" vertical="center"/>
    </xf>
    <xf numFmtId="0" fontId="29" fillId="0" borderId="17" xfId="2" applyFont="1" applyFill="1" applyBorder="1" applyAlignment="1">
      <alignment horizontal="center" vertical="center"/>
    </xf>
    <xf numFmtId="0" fontId="29" fillId="0" borderId="18" xfId="2" applyFont="1" applyFill="1" applyBorder="1" applyAlignment="1">
      <alignment horizontal="center" vertical="center"/>
    </xf>
    <xf numFmtId="0" fontId="29" fillId="0" borderId="31" xfId="2" applyFont="1" applyFill="1" applyBorder="1" applyAlignment="1">
      <alignment horizontal="center" vertical="center"/>
    </xf>
    <xf numFmtId="0" fontId="29" fillId="0" borderId="7" xfId="2" applyFont="1" applyFill="1" applyBorder="1" applyAlignment="1">
      <alignment horizontal="center" vertical="center"/>
    </xf>
    <xf numFmtId="0" fontId="29" fillId="0" borderId="0" xfId="2" applyFont="1" applyFill="1" applyBorder="1" applyAlignment="1">
      <alignment horizontal="center" vertical="center"/>
    </xf>
    <xf numFmtId="0" fontId="29" fillId="0" borderId="33" xfId="2" applyFont="1" applyFill="1" applyBorder="1" applyAlignment="1">
      <alignment horizontal="center" vertical="center"/>
    </xf>
    <xf numFmtId="0" fontId="29" fillId="0" borderId="36" xfId="2" applyFont="1" applyFill="1" applyBorder="1" applyAlignment="1">
      <alignment horizontal="center" vertical="center"/>
    </xf>
    <xf numFmtId="0" fontId="29" fillId="0" borderId="35" xfId="2" applyFont="1" applyFill="1" applyBorder="1" applyAlignment="1">
      <alignment horizontal="center" vertical="center"/>
    </xf>
    <xf numFmtId="0" fontId="29" fillId="0" borderId="37" xfId="2" applyFont="1" applyFill="1" applyBorder="1" applyAlignment="1">
      <alignment horizontal="center" vertical="center"/>
    </xf>
    <xf numFmtId="0" fontId="28" fillId="0" borderId="38" xfId="2" applyFont="1" applyFill="1" applyBorder="1" applyAlignment="1">
      <alignment horizontal="center" vertical="center"/>
    </xf>
    <xf numFmtId="0" fontId="28" fillId="0" borderId="39" xfId="2" applyFont="1" applyFill="1" applyBorder="1" applyAlignment="1">
      <alignment horizontal="center" vertical="center"/>
    </xf>
    <xf numFmtId="0" fontId="28" fillId="0" borderId="26" xfId="2" applyFont="1" applyFill="1" applyBorder="1" applyAlignment="1">
      <alignment horizontal="center" vertical="center"/>
    </xf>
    <xf numFmtId="0" fontId="28" fillId="0" borderId="27" xfId="2" applyFont="1" applyFill="1" applyBorder="1" applyAlignment="1">
      <alignment horizontal="center" vertical="center"/>
    </xf>
    <xf numFmtId="0" fontId="28" fillId="0" borderId="41" xfId="2" applyFont="1" applyFill="1" applyBorder="1" applyAlignment="1">
      <alignment horizontal="center" vertical="center"/>
    </xf>
    <xf numFmtId="0" fontId="28" fillId="0" borderId="28" xfId="2" applyFont="1" applyFill="1" applyBorder="1" applyAlignment="1">
      <alignment horizontal="center" vertical="center"/>
    </xf>
    <xf numFmtId="0" fontId="28" fillId="0" borderId="29" xfId="2" applyFont="1" applyFill="1" applyBorder="1" applyAlignment="1">
      <alignment horizontal="center" vertical="center"/>
    </xf>
    <xf numFmtId="0" fontId="28" fillId="0" borderId="7" xfId="2" applyFont="1" applyFill="1" applyBorder="1" applyAlignment="1">
      <alignment horizontal="center" vertical="center"/>
    </xf>
    <xf numFmtId="0" fontId="28" fillId="0" borderId="42" xfId="2" applyFont="1" applyFill="1" applyBorder="1" applyAlignment="1">
      <alignment horizontal="center" vertical="center"/>
    </xf>
    <xf numFmtId="0" fontId="28" fillId="0" borderId="10" xfId="2" applyFont="1" applyFill="1" applyBorder="1" applyAlignment="1">
      <alignment horizontal="center" vertical="center"/>
    </xf>
    <xf numFmtId="0" fontId="21" fillId="6" borderId="0" xfId="1" applyFont="1" applyFill="1" applyAlignment="1">
      <alignment horizontal="center" vertical="center" shrinkToFit="1"/>
    </xf>
    <xf numFmtId="0" fontId="22" fillId="6" borderId="0" xfId="1" applyFont="1" applyFill="1" applyAlignment="1">
      <alignment horizontal="center" vertical="center" shrinkToFit="1"/>
    </xf>
    <xf numFmtId="0" fontId="26" fillId="0" borderId="0" xfId="1" applyFont="1" applyFill="1" applyAlignment="1">
      <alignment vertical="center"/>
    </xf>
    <xf numFmtId="0" fontId="26" fillId="0" borderId="0" xfId="1" applyFont="1" applyFill="1" applyAlignment="1">
      <alignment horizontal="left" vertical="center"/>
    </xf>
  </cellXfs>
  <cellStyles count="6">
    <cellStyle name="ハイパーリンク" xfId="5" builtinId="8"/>
    <cellStyle name="標準" xfId="0" builtinId="0"/>
    <cellStyle name="標準 2" xfId="3" xr:uid="{6A8521EB-B891-493C-AAEA-C1D19EBAF532}"/>
    <cellStyle name="標準 2 2" xfId="4" xr:uid="{8183D9AD-9D7C-42F1-BF31-6974336A655D}"/>
    <cellStyle name="標準 3" xfId="1" xr:uid="{42929F75-A5F1-485D-B7A1-35DB7D7FEF0C}"/>
    <cellStyle name="標準_宿泊申込書" xfId="2" xr:uid="{9A8760F4-F713-44D0-99ED-CBDCBE707E7A}"/>
  </cellStyles>
  <dxfs count="115">
    <dxf>
      <font>
        <color rgb="FFFFFFCC"/>
      </font>
    </dxf>
    <dxf>
      <font>
        <color theme="0" tint="-0.24994659260841701"/>
      </font>
    </dxf>
    <dxf>
      <font>
        <color rgb="FFFFFFCC"/>
      </font>
    </dxf>
    <dxf>
      <font>
        <color theme="0" tint="-0.24994659260841701"/>
      </font>
    </dxf>
    <dxf>
      <font>
        <color theme="0" tint="-0.24994659260841701"/>
      </font>
    </dxf>
    <dxf>
      <font>
        <color theme="0" tint="-0.24994659260841701"/>
      </font>
    </dxf>
    <dxf>
      <font>
        <color rgb="FFFFFFCC"/>
      </font>
    </dxf>
    <dxf>
      <font>
        <color rgb="FFFFFF99"/>
      </font>
    </dxf>
    <dxf>
      <font>
        <color rgb="FFFFFF99"/>
      </font>
    </dxf>
    <dxf>
      <font>
        <color theme="0" tint="-0.24994659260841701"/>
      </font>
    </dxf>
    <dxf>
      <font>
        <color theme="0"/>
      </font>
    </dxf>
    <dxf>
      <font>
        <color rgb="FFFFFFCC"/>
      </font>
    </dxf>
    <dxf>
      <font>
        <color rgb="FFFFFFCC"/>
      </font>
    </dxf>
    <dxf>
      <font>
        <color theme="0" tint="-0.24994659260841701"/>
      </font>
    </dxf>
    <dxf>
      <font>
        <color theme="0" tint="-0.24994659260841701"/>
      </font>
    </dxf>
    <dxf>
      <font>
        <color theme="0" tint="-0.24994659260841701"/>
      </font>
    </dxf>
    <dxf>
      <font>
        <color theme="0" tint="-0.24994659260841701"/>
      </font>
    </dxf>
    <dxf>
      <font>
        <color rgb="FFFFFF99"/>
      </font>
    </dxf>
    <dxf>
      <font>
        <color theme="0"/>
      </font>
    </dxf>
    <dxf>
      <font>
        <color rgb="FFFFFF99"/>
      </font>
    </dxf>
    <dxf>
      <font>
        <color theme="0"/>
      </font>
    </dxf>
    <dxf>
      <font>
        <color rgb="FFFFFFCC"/>
      </font>
    </dxf>
    <dxf>
      <font>
        <color theme="0" tint="-0.24994659260841701"/>
      </font>
    </dxf>
    <dxf>
      <font>
        <color rgb="FFFFFFCC"/>
      </font>
    </dxf>
    <dxf>
      <font>
        <color theme="0" tint="-0.24994659260841701"/>
      </font>
    </dxf>
    <dxf>
      <font>
        <color theme="0" tint="-0.24994659260841701"/>
      </font>
    </dxf>
    <dxf>
      <font>
        <color theme="0" tint="-0.24994659260841701"/>
      </font>
    </dxf>
    <dxf>
      <font>
        <color rgb="FFFFFFCC"/>
      </font>
    </dxf>
    <dxf>
      <font>
        <color rgb="FFFFFF99"/>
      </font>
    </dxf>
    <dxf>
      <font>
        <color rgb="FFFFFF99"/>
      </font>
    </dxf>
    <dxf>
      <font>
        <color theme="0" tint="-0.24994659260841701"/>
      </font>
    </dxf>
    <dxf>
      <font>
        <color theme="0"/>
      </font>
    </dxf>
    <dxf>
      <font>
        <color rgb="FFFFFFCC"/>
      </font>
    </dxf>
    <dxf>
      <font>
        <color rgb="FFFFFFCC"/>
      </font>
    </dxf>
    <dxf>
      <font>
        <color theme="0" tint="-0.24994659260841701"/>
      </font>
    </dxf>
    <dxf>
      <font>
        <color theme="0" tint="-0.24994659260841701"/>
      </font>
    </dxf>
    <dxf>
      <font>
        <color theme="0" tint="-0.24994659260841701"/>
      </font>
    </dxf>
    <dxf>
      <font>
        <color theme="0" tint="-0.24994659260841701"/>
      </font>
    </dxf>
    <dxf>
      <font>
        <color rgb="FFFFFF99"/>
      </font>
    </dxf>
    <dxf>
      <font>
        <color theme="0"/>
      </font>
    </dxf>
    <dxf>
      <font>
        <color rgb="FFFFFF99"/>
      </font>
    </dxf>
    <dxf>
      <font>
        <color theme="0"/>
      </font>
    </dxf>
    <dxf>
      <font>
        <color rgb="FFFFFFCC"/>
      </font>
    </dxf>
    <dxf>
      <font>
        <color theme="0" tint="-0.24994659260841701"/>
      </font>
    </dxf>
    <dxf>
      <font>
        <color theme="0" tint="-0.24994659260841701"/>
      </font>
    </dxf>
    <dxf>
      <font>
        <color theme="0" tint="-0.24994659260841701"/>
      </font>
    </dxf>
    <dxf>
      <font>
        <color theme="0" tint="-0.24994659260841701"/>
      </font>
    </dxf>
    <dxf>
      <font>
        <color rgb="FFFFFF99"/>
      </font>
    </dxf>
    <dxf>
      <font>
        <color theme="0"/>
      </font>
    </dxf>
    <dxf>
      <font>
        <color rgb="FFFFFF99"/>
      </font>
    </dxf>
    <dxf>
      <font>
        <color theme="0"/>
      </font>
    </dxf>
    <dxf>
      <font>
        <color rgb="FFFFFFCC"/>
      </font>
    </dxf>
    <dxf>
      <font>
        <color rgb="FFFFFFCC"/>
      </font>
    </dxf>
    <dxf>
      <font>
        <color rgb="FFFFFFCC"/>
      </font>
    </dxf>
    <dxf>
      <font>
        <color theme="0" tint="-0.24994659260841701"/>
      </font>
    </dxf>
    <dxf>
      <font>
        <color theme="0" tint="-0.24994659260841701"/>
      </font>
    </dxf>
    <dxf>
      <font>
        <color theme="0" tint="-0.24994659260841701"/>
      </font>
    </dxf>
    <dxf>
      <font>
        <color rgb="FFFFFFCC"/>
      </font>
    </dxf>
    <dxf>
      <font>
        <color theme="0" tint="-0.24994659260841701"/>
      </font>
    </dxf>
    <dxf>
      <font>
        <color theme="0" tint="-0.24994659260841701"/>
      </font>
    </dxf>
    <dxf>
      <font>
        <color theme="0" tint="-0.24994659260841701"/>
      </font>
    </dxf>
    <dxf>
      <font>
        <color theme="0" tint="-0.24994659260841701"/>
      </font>
    </dxf>
    <dxf>
      <font>
        <color rgb="FFFFFFCC"/>
      </font>
    </dxf>
    <dxf>
      <font>
        <color rgb="FFFFFF99"/>
      </font>
    </dxf>
    <dxf>
      <font>
        <color theme="0"/>
      </font>
    </dxf>
    <dxf>
      <font>
        <color rgb="FFFFFF99"/>
      </font>
    </dxf>
    <dxf>
      <font>
        <color theme="0"/>
      </font>
    </dxf>
    <dxf>
      <font>
        <color rgb="FFFFFF99"/>
      </font>
    </dxf>
    <dxf>
      <font>
        <color rgb="FFFFFF99"/>
      </font>
    </dxf>
    <dxf>
      <font>
        <color theme="0" tint="-0.24994659260841701"/>
      </font>
    </dxf>
    <dxf>
      <font>
        <color theme="0"/>
      </font>
    </dxf>
    <dxf>
      <font>
        <color rgb="FFFFFFCC"/>
      </font>
    </dxf>
    <dxf>
      <font>
        <color theme="0" tint="-0.24994659260841701"/>
      </font>
    </dxf>
    <dxf>
      <font>
        <color rgb="FFFFFF99"/>
      </font>
    </dxf>
    <dxf>
      <font>
        <color rgb="FFFFFF99"/>
      </font>
    </dxf>
    <dxf>
      <font>
        <color theme="0" tint="-0.24994659260841701"/>
      </font>
    </dxf>
    <dxf>
      <font>
        <color theme="0"/>
      </font>
    </dxf>
    <dxf>
      <font>
        <color rgb="FFFFFFCC"/>
      </font>
    </dxf>
    <dxf>
      <font>
        <color theme="0" tint="-0.24994659260841701"/>
      </font>
    </dxf>
    <dxf>
      <font>
        <color rgb="FFFFFF99"/>
      </font>
    </dxf>
    <dxf>
      <font>
        <color rgb="FFFFFF99"/>
      </font>
    </dxf>
    <dxf>
      <font>
        <color theme="0" tint="-0.24994659260841701"/>
      </font>
    </dxf>
    <dxf>
      <font>
        <color theme="0"/>
      </font>
    </dxf>
    <dxf>
      <font>
        <color rgb="FFFFFFCC"/>
      </font>
    </dxf>
    <dxf>
      <font>
        <color rgb="FFFFFFCC"/>
      </font>
    </dxf>
    <dxf>
      <font>
        <color rgb="FFFFFFCC"/>
      </font>
    </dxf>
    <dxf>
      <font>
        <color rgb="FFFFFFCC"/>
      </font>
    </dxf>
    <dxf>
      <font>
        <color rgb="FFFFFFCC"/>
      </font>
    </dxf>
    <dxf>
      <font>
        <color rgb="FFFFCCFF"/>
      </font>
    </dxf>
    <dxf>
      <font>
        <color rgb="FFFFFFCC"/>
      </font>
    </dxf>
    <dxf>
      <font>
        <color rgb="FFFFFF99"/>
      </font>
    </dxf>
    <dxf>
      <font>
        <color rgb="FFFFFF99"/>
      </font>
    </dxf>
    <dxf>
      <font>
        <color theme="0" tint="-0.24994659260841701"/>
      </font>
    </dxf>
    <dxf>
      <font>
        <color theme="0"/>
      </font>
    </dxf>
    <dxf>
      <font>
        <color rgb="FFFFFFCC"/>
      </font>
    </dxf>
    <dxf>
      <font>
        <color rgb="FFFFFF99"/>
      </font>
    </dxf>
    <dxf>
      <font>
        <color rgb="FFFFFF99"/>
      </font>
    </dxf>
    <dxf>
      <font>
        <color theme="0" tint="-0.24994659260841701"/>
      </font>
    </dxf>
    <dxf>
      <font>
        <color theme="0"/>
      </font>
    </dxf>
    <dxf>
      <font>
        <color rgb="FFFFFFCC"/>
      </font>
    </dxf>
    <dxf>
      <font>
        <color theme="0" tint="-0.24994659260841701"/>
      </font>
    </dxf>
    <dxf>
      <font>
        <color rgb="FFFFFF99"/>
      </font>
    </dxf>
    <dxf>
      <font>
        <color rgb="FFFFFF99"/>
      </font>
    </dxf>
    <dxf>
      <font>
        <color theme="0" tint="-0.24994659260841701"/>
      </font>
    </dxf>
    <dxf>
      <font>
        <color theme="0"/>
      </font>
    </dxf>
    <dxf>
      <font>
        <color theme="0" tint="-0.24994659260841701"/>
      </font>
    </dxf>
    <dxf>
      <font>
        <color theme="0" tint="-0.24994659260841701"/>
      </font>
    </dxf>
    <dxf>
      <font>
        <color rgb="FFFFFF99"/>
      </font>
    </dxf>
    <dxf>
      <font>
        <color theme="0"/>
      </font>
    </dxf>
    <dxf>
      <font>
        <color rgb="FFFFFF99"/>
      </font>
    </dxf>
    <dxf>
      <font>
        <color theme="0"/>
      </font>
    </dxf>
    <dxf>
      <font>
        <color rgb="FFFFFF99"/>
      </font>
    </dxf>
    <dxf>
      <font>
        <color rgb="FFFFFF99"/>
      </font>
    </dxf>
    <dxf>
      <font>
        <color theme="0" tint="-0.24994659260841701"/>
      </font>
    </dxf>
    <dxf>
      <font>
        <color theme="0"/>
      </font>
    </dxf>
  </dxfs>
  <tableStyles count="0" defaultTableStyle="TableStyleMedium9" defaultPivotStyle="PivotStyleLight16"/>
  <colors>
    <mruColors>
      <color rgb="FFFFFF99"/>
      <color rgb="FF66CCFF"/>
      <color rgb="FFCCFFCC"/>
      <color rgb="FFFFFFCC"/>
      <color rgb="FFFF006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266700</xdr:colOff>
          <xdr:row>23</xdr:row>
          <xdr:rowOff>38100</xdr:rowOff>
        </xdr:from>
        <xdr:to>
          <xdr:col>13</xdr:col>
          <xdr:colOff>0</xdr:colOff>
          <xdr:row>23</xdr:row>
          <xdr:rowOff>297180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0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24</xdr:row>
          <xdr:rowOff>38100</xdr:rowOff>
        </xdr:from>
        <xdr:to>
          <xdr:col>13</xdr:col>
          <xdr:colOff>0</xdr:colOff>
          <xdr:row>24</xdr:row>
          <xdr:rowOff>297180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0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25</xdr:row>
          <xdr:rowOff>38100</xdr:rowOff>
        </xdr:from>
        <xdr:to>
          <xdr:col>13</xdr:col>
          <xdr:colOff>0</xdr:colOff>
          <xdr:row>25</xdr:row>
          <xdr:rowOff>297180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0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26</xdr:row>
          <xdr:rowOff>38100</xdr:rowOff>
        </xdr:from>
        <xdr:to>
          <xdr:col>13</xdr:col>
          <xdr:colOff>0</xdr:colOff>
          <xdr:row>26</xdr:row>
          <xdr:rowOff>297180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0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27</xdr:row>
          <xdr:rowOff>38100</xdr:rowOff>
        </xdr:from>
        <xdr:to>
          <xdr:col>13</xdr:col>
          <xdr:colOff>0</xdr:colOff>
          <xdr:row>27</xdr:row>
          <xdr:rowOff>297180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0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28</xdr:row>
          <xdr:rowOff>38100</xdr:rowOff>
        </xdr:from>
        <xdr:to>
          <xdr:col>13</xdr:col>
          <xdr:colOff>0</xdr:colOff>
          <xdr:row>28</xdr:row>
          <xdr:rowOff>297180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0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29</xdr:row>
          <xdr:rowOff>38100</xdr:rowOff>
        </xdr:from>
        <xdr:to>
          <xdr:col>13</xdr:col>
          <xdr:colOff>0</xdr:colOff>
          <xdr:row>29</xdr:row>
          <xdr:rowOff>297180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0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30</xdr:row>
          <xdr:rowOff>38100</xdr:rowOff>
        </xdr:from>
        <xdr:to>
          <xdr:col>13</xdr:col>
          <xdr:colOff>0</xdr:colOff>
          <xdr:row>30</xdr:row>
          <xdr:rowOff>297180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0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31</xdr:row>
          <xdr:rowOff>38100</xdr:rowOff>
        </xdr:from>
        <xdr:to>
          <xdr:col>13</xdr:col>
          <xdr:colOff>0</xdr:colOff>
          <xdr:row>31</xdr:row>
          <xdr:rowOff>297180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0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32</xdr:row>
          <xdr:rowOff>38100</xdr:rowOff>
        </xdr:from>
        <xdr:to>
          <xdr:col>13</xdr:col>
          <xdr:colOff>0</xdr:colOff>
          <xdr:row>32</xdr:row>
          <xdr:rowOff>297180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0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33</xdr:row>
          <xdr:rowOff>38100</xdr:rowOff>
        </xdr:from>
        <xdr:to>
          <xdr:col>13</xdr:col>
          <xdr:colOff>0</xdr:colOff>
          <xdr:row>33</xdr:row>
          <xdr:rowOff>297180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0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34</xdr:row>
          <xdr:rowOff>38100</xdr:rowOff>
        </xdr:from>
        <xdr:to>
          <xdr:col>13</xdr:col>
          <xdr:colOff>0</xdr:colOff>
          <xdr:row>34</xdr:row>
          <xdr:rowOff>297180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0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35</xdr:row>
          <xdr:rowOff>38100</xdr:rowOff>
        </xdr:from>
        <xdr:to>
          <xdr:col>13</xdr:col>
          <xdr:colOff>0</xdr:colOff>
          <xdr:row>35</xdr:row>
          <xdr:rowOff>297180</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0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36</xdr:row>
          <xdr:rowOff>38100</xdr:rowOff>
        </xdr:from>
        <xdr:to>
          <xdr:col>13</xdr:col>
          <xdr:colOff>0</xdr:colOff>
          <xdr:row>36</xdr:row>
          <xdr:rowOff>297180</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0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37</xdr:row>
          <xdr:rowOff>38100</xdr:rowOff>
        </xdr:from>
        <xdr:to>
          <xdr:col>13</xdr:col>
          <xdr:colOff>0</xdr:colOff>
          <xdr:row>37</xdr:row>
          <xdr:rowOff>297180</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0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38</xdr:row>
          <xdr:rowOff>38100</xdr:rowOff>
        </xdr:from>
        <xdr:to>
          <xdr:col>13</xdr:col>
          <xdr:colOff>0</xdr:colOff>
          <xdr:row>38</xdr:row>
          <xdr:rowOff>297180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0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39</xdr:row>
          <xdr:rowOff>38100</xdr:rowOff>
        </xdr:from>
        <xdr:to>
          <xdr:col>13</xdr:col>
          <xdr:colOff>0</xdr:colOff>
          <xdr:row>39</xdr:row>
          <xdr:rowOff>297180</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0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40</xdr:row>
          <xdr:rowOff>38100</xdr:rowOff>
        </xdr:from>
        <xdr:to>
          <xdr:col>13</xdr:col>
          <xdr:colOff>0</xdr:colOff>
          <xdr:row>40</xdr:row>
          <xdr:rowOff>297180</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0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41</xdr:row>
          <xdr:rowOff>38100</xdr:rowOff>
        </xdr:from>
        <xdr:to>
          <xdr:col>13</xdr:col>
          <xdr:colOff>0</xdr:colOff>
          <xdr:row>41</xdr:row>
          <xdr:rowOff>297180</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0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42</xdr:row>
          <xdr:rowOff>38100</xdr:rowOff>
        </xdr:from>
        <xdr:to>
          <xdr:col>13</xdr:col>
          <xdr:colOff>0</xdr:colOff>
          <xdr:row>42</xdr:row>
          <xdr:rowOff>297180</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0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24</xdr:row>
          <xdr:rowOff>38100</xdr:rowOff>
        </xdr:from>
        <xdr:to>
          <xdr:col>13</xdr:col>
          <xdr:colOff>0</xdr:colOff>
          <xdr:row>24</xdr:row>
          <xdr:rowOff>297180</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0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25</xdr:row>
          <xdr:rowOff>38100</xdr:rowOff>
        </xdr:from>
        <xdr:to>
          <xdr:col>13</xdr:col>
          <xdr:colOff>0</xdr:colOff>
          <xdr:row>25</xdr:row>
          <xdr:rowOff>297180</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0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26</xdr:row>
          <xdr:rowOff>38100</xdr:rowOff>
        </xdr:from>
        <xdr:to>
          <xdr:col>13</xdr:col>
          <xdr:colOff>0</xdr:colOff>
          <xdr:row>26</xdr:row>
          <xdr:rowOff>297180</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0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27</xdr:row>
          <xdr:rowOff>38100</xdr:rowOff>
        </xdr:from>
        <xdr:to>
          <xdr:col>13</xdr:col>
          <xdr:colOff>0</xdr:colOff>
          <xdr:row>27</xdr:row>
          <xdr:rowOff>297180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0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28</xdr:row>
          <xdr:rowOff>38100</xdr:rowOff>
        </xdr:from>
        <xdr:to>
          <xdr:col>13</xdr:col>
          <xdr:colOff>0</xdr:colOff>
          <xdr:row>28</xdr:row>
          <xdr:rowOff>297180</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0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29</xdr:row>
          <xdr:rowOff>38100</xdr:rowOff>
        </xdr:from>
        <xdr:to>
          <xdr:col>13</xdr:col>
          <xdr:colOff>0</xdr:colOff>
          <xdr:row>29</xdr:row>
          <xdr:rowOff>297180</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0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30</xdr:row>
          <xdr:rowOff>38100</xdr:rowOff>
        </xdr:from>
        <xdr:to>
          <xdr:col>13</xdr:col>
          <xdr:colOff>0</xdr:colOff>
          <xdr:row>30</xdr:row>
          <xdr:rowOff>297180</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0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31</xdr:row>
          <xdr:rowOff>38100</xdr:rowOff>
        </xdr:from>
        <xdr:to>
          <xdr:col>13</xdr:col>
          <xdr:colOff>0</xdr:colOff>
          <xdr:row>31</xdr:row>
          <xdr:rowOff>297180</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0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32</xdr:row>
          <xdr:rowOff>38100</xdr:rowOff>
        </xdr:from>
        <xdr:to>
          <xdr:col>13</xdr:col>
          <xdr:colOff>0</xdr:colOff>
          <xdr:row>32</xdr:row>
          <xdr:rowOff>297180</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0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29</xdr:row>
          <xdr:rowOff>38100</xdr:rowOff>
        </xdr:from>
        <xdr:to>
          <xdr:col>13</xdr:col>
          <xdr:colOff>0</xdr:colOff>
          <xdr:row>29</xdr:row>
          <xdr:rowOff>297180</xdr:rowOff>
        </xdr:to>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0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30</xdr:row>
          <xdr:rowOff>38100</xdr:rowOff>
        </xdr:from>
        <xdr:to>
          <xdr:col>13</xdr:col>
          <xdr:colOff>0</xdr:colOff>
          <xdr:row>30</xdr:row>
          <xdr:rowOff>297180</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0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31</xdr:row>
          <xdr:rowOff>38100</xdr:rowOff>
        </xdr:from>
        <xdr:to>
          <xdr:col>13</xdr:col>
          <xdr:colOff>0</xdr:colOff>
          <xdr:row>31</xdr:row>
          <xdr:rowOff>297180</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0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32</xdr:row>
          <xdr:rowOff>38100</xdr:rowOff>
        </xdr:from>
        <xdr:to>
          <xdr:col>13</xdr:col>
          <xdr:colOff>0</xdr:colOff>
          <xdr:row>32</xdr:row>
          <xdr:rowOff>297180</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0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33</xdr:row>
          <xdr:rowOff>38100</xdr:rowOff>
        </xdr:from>
        <xdr:to>
          <xdr:col>13</xdr:col>
          <xdr:colOff>0</xdr:colOff>
          <xdr:row>33</xdr:row>
          <xdr:rowOff>297180</xdr:rowOff>
        </xdr:to>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000-00002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34</xdr:row>
          <xdr:rowOff>38100</xdr:rowOff>
        </xdr:from>
        <xdr:to>
          <xdr:col>13</xdr:col>
          <xdr:colOff>0</xdr:colOff>
          <xdr:row>34</xdr:row>
          <xdr:rowOff>297180</xdr:rowOff>
        </xdr:to>
        <xdr:sp macro="" textlink="">
          <xdr:nvSpPr>
            <xdr:cNvPr id="15395" name="Check Box 35" hidden="1">
              <a:extLst>
                <a:ext uri="{63B3BB69-23CF-44E3-9099-C40C66FF867C}">
                  <a14:compatExt spid="_x0000_s15395"/>
                </a:ext>
                <a:ext uri="{FF2B5EF4-FFF2-40B4-BE49-F238E27FC236}">
                  <a16:creationId xmlns:a16="http://schemas.microsoft.com/office/drawing/2014/main" id="{00000000-0008-0000-0000-00002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35</xdr:row>
          <xdr:rowOff>38100</xdr:rowOff>
        </xdr:from>
        <xdr:to>
          <xdr:col>13</xdr:col>
          <xdr:colOff>0</xdr:colOff>
          <xdr:row>35</xdr:row>
          <xdr:rowOff>297180</xdr:rowOff>
        </xdr:to>
        <xdr:sp macro="" textlink="">
          <xdr:nvSpPr>
            <xdr:cNvPr id="15396" name="Check Box 36" hidden="1">
              <a:extLst>
                <a:ext uri="{63B3BB69-23CF-44E3-9099-C40C66FF867C}">
                  <a14:compatExt spid="_x0000_s15396"/>
                </a:ext>
                <a:ext uri="{FF2B5EF4-FFF2-40B4-BE49-F238E27FC236}">
                  <a16:creationId xmlns:a16="http://schemas.microsoft.com/office/drawing/2014/main" id="{00000000-0008-0000-0000-00002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36</xdr:row>
          <xdr:rowOff>38100</xdr:rowOff>
        </xdr:from>
        <xdr:to>
          <xdr:col>13</xdr:col>
          <xdr:colOff>0</xdr:colOff>
          <xdr:row>36</xdr:row>
          <xdr:rowOff>297180</xdr:rowOff>
        </xdr:to>
        <xdr:sp macro="" textlink="">
          <xdr:nvSpPr>
            <xdr:cNvPr id="15397" name="Check Box 37" hidden="1">
              <a:extLst>
                <a:ext uri="{63B3BB69-23CF-44E3-9099-C40C66FF867C}">
                  <a14:compatExt spid="_x0000_s15397"/>
                </a:ext>
                <a:ext uri="{FF2B5EF4-FFF2-40B4-BE49-F238E27FC236}">
                  <a16:creationId xmlns:a16="http://schemas.microsoft.com/office/drawing/2014/main" id="{00000000-0008-0000-0000-00002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37</xdr:row>
          <xdr:rowOff>38100</xdr:rowOff>
        </xdr:from>
        <xdr:to>
          <xdr:col>13</xdr:col>
          <xdr:colOff>0</xdr:colOff>
          <xdr:row>37</xdr:row>
          <xdr:rowOff>297180</xdr:rowOff>
        </xdr:to>
        <xdr:sp macro="" textlink="">
          <xdr:nvSpPr>
            <xdr:cNvPr id="15398" name="Check Box 38" hidden="1">
              <a:extLst>
                <a:ext uri="{63B3BB69-23CF-44E3-9099-C40C66FF867C}">
                  <a14:compatExt spid="_x0000_s15398"/>
                </a:ext>
                <a:ext uri="{FF2B5EF4-FFF2-40B4-BE49-F238E27FC236}">
                  <a16:creationId xmlns:a16="http://schemas.microsoft.com/office/drawing/2014/main" id="{00000000-0008-0000-0000-00002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34</xdr:row>
          <xdr:rowOff>38100</xdr:rowOff>
        </xdr:from>
        <xdr:to>
          <xdr:col>13</xdr:col>
          <xdr:colOff>0</xdr:colOff>
          <xdr:row>34</xdr:row>
          <xdr:rowOff>297180</xdr:rowOff>
        </xdr:to>
        <xdr:sp macro="" textlink="">
          <xdr:nvSpPr>
            <xdr:cNvPr id="15399" name="Check Box 39" hidden="1">
              <a:extLst>
                <a:ext uri="{63B3BB69-23CF-44E3-9099-C40C66FF867C}">
                  <a14:compatExt spid="_x0000_s15399"/>
                </a:ext>
                <a:ext uri="{FF2B5EF4-FFF2-40B4-BE49-F238E27FC236}">
                  <a16:creationId xmlns:a16="http://schemas.microsoft.com/office/drawing/2014/main" id="{00000000-0008-0000-0000-00002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35</xdr:row>
          <xdr:rowOff>38100</xdr:rowOff>
        </xdr:from>
        <xdr:to>
          <xdr:col>13</xdr:col>
          <xdr:colOff>0</xdr:colOff>
          <xdr:row>35</xdr:row>
          <xdr:rowOff>297180</xdr:rowOff>
        </xdr:to>
        <xdr:sp macro="" textlink="">
          <xdr:nvSpPr>
            <xdr:cNvPr id="15400" name="Check Box 40" hidden="1">
              <a:extLst>
                <a:ext uri="{63B3BB69-23CF-44E3-9099-C40C66FF867C}">
                  <a14:compatExt spid="_x0000_s15400"/>
                </a:ext>
                <a:ext uri="{FF2B5EF4-FFF2-40B4-BE49-F238E27FC236}">
                  <a16:creationId xmlns:a16="http://schemas.microsoft.com/office/drawing/2014/main" id="{00000000-0008-0000-0000-00002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36</xdr:row>
          <xdr:rowOff>38100</xdr:rowOff>
        </xdr:from>
        <xdr:to>
          <xdr:col>13</xdr:col>
          <xdr:colOff>0</xdr:colOff>
          <xdr:row>36</xdr:row>
          <xdr:rowOff>297180</xdr:rowOff>
        </xdr:to>
        <xdr:sp macro="" textlink="">
          <xdr:nvSpPr>
            <xdr:cNvPr id="15401" name="Check Box 41" hidden="1">
              <a:extLst>
                <a:ext uri="{63B3BB69-23CF-44E3-9099-C40C66FF867C}">
                  <a14:compatExt spid="_x0000_s15401"/>
                </a:ext>
                <a:ext uri="{FF2B5EF4-FFF2-40B4-BE49-F238E27FC236}">
                  <a16:creationId xmlns:a16="http://schemas.microsoft.com/office/drawing/2014/main" id="{00000000-0008-0000-0000-00002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37</xdr:row>
          <xdr:rowOff>38100</xdr:rowOff>
        </xdr:from>
        <xdr:to>
          <xdr:col>13</xdr:col>
          <xdr:colOff>0</xdr:colOff>
          <xdr:row>37</xdr:row>
          <xdr:rowOff>297180</xdr:rowOff>
        </xdr:to>
        <xdr:sp macro="" textlink="">
          <xdr:nvSpPr>
            <xdr:cNvPr id="15402" name="Check Box 42" hidden="1">
              <a:extLst>
                <a:ext uri="{63B3BB69-23CF-44E3-9099-C40C66FF867C}">
                  <a14:compatExt spid="_x0000_s15402"/>
                </a:ext>
                <a:ext uri="{FF2B5EF4-FFF2-40B4-BE49-F238E27FC236}">
                  <a16:creationId xmlns:a16="http://schemas.microsoft.com/office/drawing/2014/main" id="{00000000-0008-0000-0000-00002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38</xdr:row>
          <xdr:rowOff>38100</xdr:rowOff>
        </xdr:from>
        <xdr:to>
          <xdr:col>13</xdr:col>
          <xdr:colOff>0</xdr:colOff>
          <xdr:row>38</xdr:row>
          <xdr:rowOff>297180</xdr:rowOff>
        </xdr:to>
        <xdr:sp macro="" textlink="">
          <xdr:nvSpPr>
            <xdr:cNvPr id="15403" name="Check Box 43" hidden="1">
              <a:extLst>
                <a:ext uri="{63B3BB69-23CF-44E3-9099-C40C66FF867C}">
                  <a14:compatExt spid="_x0000_s15403"/>
                </a:ext>
                <a:ext uri="{FF2B5EF4-FFF2-40B4-BE49-F238E27FC236}">
                  <a16:creationId xmlns:a16="http://schemas.microsoft.com/office/drawing/2014/main" id="{00000000-0008-0000-0000-00002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39</xdr:row>
          <xdr:rowOff>38100</xdr:rowOff>
        </xdr:from>
        <xdr:to>
          <xdr:col>13</xdr:col>
          <xdr:colOff>0</xdr:colOff>
          <xdr:row>39</xdr:row>
          <xdr:rowOff>297180</xdr:rowOff>
        </xdr:to>
        <xdr:sp macro="" textlink="">
          <xdr:nvSpPr>
            <xdr:cNvPr id="15404" name="Check Box 44" hidden="1">
              <a:extLst>
                <a:ext uri="{63B3BB69-23CF-44E3-9099-C40C66FF867C}">
                  <a14:compatExt spid="_x0000_s15404"/>
                </a:ext>
                <a:ext uri="{FF2B5EF4-FFF2-40B4-BE49-F238E27FC236}">
                  <a16:creationId xmlns:a16="http://schemas.microsoft.com/office/drawing/2014/main" id="{00000000-0008-0000-0000-00002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40</xdr:row>
          <xdr:rowOff>38100</xdr:rowOff>
        </xdr:from>
        <xdr:to>
          <xdr:col>13</xdr:col>
          <xdr:colOff>0</xdr:colOff>
          <xdr:row>40</xdr:row>
          <xdr:rowOff>297180</xdr:rowOff>
        </xdr:to>
        <xdr:sp macro="" textlink="">
          <xdr:nvSpPr>
            <xdr:cNvPr id="15405" name="Check Box 45" hidden="1">
              <a:extLst>
                <a:ext uri="{63B3BB69-23CF-44E3-9099-C40C66FF867C}">
                  <a14:compatExt spid="_x0000_s15405"/>
                </a:ext>
                <a:ext uri="{FF2B5EF4-FFF2-40B4-BE49-F238E27FC236}">
                  <a16:creationId xmlns:a16="http://schemas.microsoft.com/office/drawing/2014/main" id="{00000000-0008-0000-0000-00002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41</xdr:row>
          <xdr:rowOff>38100</xdr:rowOff>
        </xdr:from>
        <xdr:to>
          <xdr:col>13</xdr:col>
          <xdr:colOff>0</xdr:colOff>
          <xdr:row>41</xdr:row>
          <xdr:rowOff>297180</xdr:rowOff>
        </xdr:to>
        <xdr:sp macro="" textlink="">
          <xdr:nvSpPr>
            <xdr:cNvPr id="15406" name="Check Box 46" hidden="1">
              <a:extLst>
                <a:ext uri="{63B3BB69-23CF-44E3-9099-C40C66FF867C}">
                  <a14:compatExt spid="_x0000_s15406"/>
                </a:ext>
                <a:ext uri="{FF2B5EF4-FFF2-40B4-BE49-F238E27FC236}">
                  <a16:creationId xmlns:a16="http://schemas.microsoft.com/office/drawing/2014/main" id="{00000000-0008-0000-0000-00002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42</xdr:row>
          <xdr:rowOff>38100</xdr:rowOff>
        </xdr:from>
        <xdr:to>
          <xdr:col>13</xdr:col>
          <xdr:colOff>0</xdr:colOff>
          <xdr:row>42</xdr:row>
          <xdr:rowOff>297180</xdr:rowOff>
        </xdr:to>
        <xdr:sp macro="" textlink="">
          <xdr:nvSpPr>
            <xdr:cNvPr id="15407" name="Check Box 47" hidden="1">
              <a:extLst>
                <a:ext uri="{63B3BB69-23CF-44E3-9099-C40C66FF867C}">
                  <a14:compatExt spid="_x0000_s15407"/>
                </a:ext>
                <a:ext uri="{FF2B5EF4-FFF2-40B4-BE49-F238E27FC236}">
                  <a16:creationId xmlns:a16="http://schemas.microsoft.com/office/drawing/2014/main" id="{00000000-0008-0000-0000-00002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39</xdr:row>
          <xdr:rowOff>38100</xdr:rowOff>
        </xdr:from>
        <xdr:to>
          <xdr:col>13</xdr:col>
          <xdr:colOff>0</xdr:colOff>
          <xdr:row>39</xdr:row>
          <xdr:rowOff>297180</xdr:rowOff>
        </xdr:to>
        <xdr:sp macro="" textlink="">
          <xdr:nvSpPr>
            <xdr:cNvPr id="15408" name="Check Box 48" hidden="1">
              <a:extLst>
                <a:ext uri="{63B3BB69-23CF-44E3-9099-C40C66FF867C}">
                  <a14:compatExt spid="_x0000_s15408"/>
                </a:ext>
                <a:ext uri="{FF2B5EF4-FFF2-40B4-BE49-F238E27FC236}">
                  <a16:creationId xmlns:a16="http://schemas.microsoft.com/office/drawing/2014/main" id="{00000000-0008-0000-0000-00003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40</xdr:row>
          <xdr:rowOff>38100</xdr:rowOff>
        </xdr:from>
        <xdr:to>
          <xdr:col>13</xdr:col>
          <xdr:colOff>0</xdr:colOff>
          <xdr:row>40</xdr:row>
          <xdr:rowOff>297180</xdr:rowOff>
        </xdr:to>
        <xdr:sp macro="" textlink="">
          <xdr:nvSpPr>
            <xdr:cNvPr id="15409" name="Check Box 49" hidden="1">
              <a:extLst>
                <a:ext uri="{63B3BB69-23CF-44E3-9099-C40C66FF867C}">
                  <a14:compatExt spid="_x0000_s15409"/>
                </a:ext>
                <a:ext uri="{FF2B5EF4-FFF2-40B4-BE49-F238E27FC236}">
                  <a16:creationId xmlns:a16="http://schemas.microsoft.com/office/drawing/2014/main" id="{00000000-0008-0000-0000-00003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41</xdr:row>
          <xdr:rowOff>38100</xdr:rowOff>
        </xdr:from>
        <xdr:to>
          <xdr:col>13</xdr:col>
          <xdr:colOff>0</xdr:colOff>
          <xdr:row>41</xdr:row>
          <xdr:rowOff>297180</xdr:rowOff>
        </xdr:to>
        <xdr:sp macro="" textlink="">
          <xdr:nvSpPr>
            <xdr:cNvPr id="15410" name="Check Box 50" hidden="1">
              <a:extLst>
                <a:ext uri="{63B3BB69-23CF-44E3-9099-C40C66FF867C}">
                  <a14:compatExt spid="_x0000_s15410"/>
                </a:ext>
                <a:ext uri="{FF2B5EF4-FFF2-40B4-BE49-F238E27FC236}">
                  <a16:creationId xmlns:a16="http://schemas.microsoft.com/office/drawing/2014/main" id="{00000000-0008-0000-0000-00003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42</xdr:row>
          <xdr:rowOff>38100</xdr:rowOff>
        </xdr:from>
        <xdr:to>
          <xdr:col>13</xdr:col>
          <xdr:colOff>0</xdr:colOff>
          <xdr:row>42</xdr:row>
          <xdr:rowOff>297180</xdr:rowOff>
        </xdr:to>
        <xdr:sp macro="" textlink="">
          <xdr:nvSpPr>
            <xdr:cNvPr id="15411" name="Check Box 51" hidden="1">
              <a:extLst>
                <a:ext uri="{63B3BB69-23CF-44E3-9099-C40C66FF867C}">
                  <a14:compatExt spid="_x0000_s15411"/>
                </a:ext>
                <a:ext uri="{FF2B5EF4-FFF2-40B4-BE49-F238E27FC236}">
                  <a16:creationId xmlns:a16="http://schemas.microsoft.com/office/drawing/2014/main" id="{00000000-0008-0000-0000-00003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304800</xdr:colOff>
          <xdr:row>11</xdr:row>
          <xdr:rowOff>38100</xdr:rowOff>
        </xdr:from>
        <xdr:to>
          <xdr:col>10</xdr:col>
          <xdr:colOff>708660</xdr:colOff>
          <xdr:row>11</xdr:row>
          <xdr:rowOff>266700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12</xdr:row>
          <xdr:rowOff>38100</xdr:rowOff>
        </xdr:from>
        <xdr:to>
          <xdr:col>10</xdr:col>
          <xdr:colOff>708660</xdr:colOff>
          <xdr:row>12</xdr:row>
          <xdr:rowOff>266700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2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13</xdr:row>
          <xdr:rowOff>38100</xdr:rowOff>
        </xdr:from>
        <xdr:to>
          <xdr:col>10</xdr:col>
          <xdr:colOff>708660</xdr:colOff>
          <xdr:row>13</xdr:row>
          <xdr:rowOff>266700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2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304800</xdr:colOff>
          <xdr:row>11</xdr:row>
          <xdr:rowOff>38100</xdr:rowOff>
        </xdr:from>
        <xdr:to>
          <xdr:col>10</xdr:col>
          <xdr:colOff>708660</xdr:colOff>
          <xdr:row>11</xdr:row>
          <xdr:rowOff>266700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3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12</xdr:row>
          <xdr:rowOff>38100</xdr:rowOff>
        </xdr:from>
        <xdr:to>
          <xdr:col>10</xdr:col>
          <xdr:colOff>708660</xdr:colOff>
          <xdr:row>12</xdr:row>
          <xdr:rowOff>266700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3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13</xdr:row>
          <xdr:rowOff>38100</xdr:rowOff>
        </xdr:from>
        <xdr:to>
          <xdr:col>10</xdr:col>
          <xdr:colOff>708660</xdr:colOff>
          <xdr:row>13</xdr:row>
          <xdr:rowOff>266700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3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11</xdr:row>
          <xdr:rowOff>38100</xdr:rowOff>
        </xdr:from>
        <xdr:to>
          <xdr:col>10</xdr:col>
          <xdr:colOff>708660</xdr:colOff>
          <xdr:row>11</xdr:row>
          <xdr:rowOff>266700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3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12</xdr:row>
          <xdr:rowOff>38100</xdr:rowOff>
        </xdr:from>
        <xdr:to>
          <xdr:col>10</xdr:col>
          <xdr:colOff>708660</xdr:colOff>
          <xdr:row>12</xdr:row>
          <xdr:rowOff>266700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3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13</xdr:row>
          <xdr:rowOff>38100</xdr:rowOff>
        </xdr:from>
        <xdr:to>
          <xdr:col>10</xdr:col>
          <xdr:colOff>708660</xdr:colOff>
          <xdr:row>13</xdr:row>
          <xdr:rowOff>266700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3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304800</xdr:colOff>
          <xdr:row>11</xdr:row>
          <xdr:rowOff>38100</xdr:rowOff>
        </xdr:from>
        <xdr:to>
          <xdr:col>10</xdr:col>
          <xdr:colOff>708660</xdr:colOff>
          <xdr:row>11</xdr:row>
          <xdr:rowOff>266700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12</xdr:row>
          <xdr:rowOff>38100</xdr:rowOff>
        </xdr:from>
        <xdr:to>
          <xdr:col>10</xdr:col>
          <xdr:colOff>708660</xdr:colOff>
          <xdr:row>12</xdr:row>
          <xdr:rowOff>266700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13</xdr:row>
          <xdr:rowOff>38100</xdr:rowOff>
        </xdr:from>
        <xdr:to>
          <xdr:col>10</xdr:col>
          <xdr:colOff>708660</xdr:colOff>
          <xdr:row>13</xdr:row>
          <xdr:rowOff>266700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11</xdr:row>
          <xdr:rowOff>38100</xdr:rowOff>
        </xdr:from>
        <xdr:to>
          <xdr:col>10</xdr:col>
          <xdr:colOff>708660</xdr:colOff>
          <xdr:row>11</xdr:row>
          <xdr:rowOff>266700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4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12</xdr:row>
          <xdr:rowOff>38100</xdr:rowOff>
        </xdr:from>
        <xdr:to>
          <xdr:col>10</xdr:col>
          <xdr:colOff>708660</xdr:colOff>
          <xdr:row>12</xdr:row>
          <xdr:rowOff>266700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4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13</xdr:row>
          <xdr:rowOff>38100</xdr:rowOff>
        </xdr:from>
        <xdr:to>
          <xdr:col>10</xdr:col>
          <xdr:colOff>708660</xdr:colOff>
          <xdr:row>13</xdr:row>
          <xdr:rowOff>266700</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4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11</xdr:row>
          <xdr:rowOff>38100</xdr:rowOff>
        </xdr:from>
        <xdr:to>
          <xdr:col>10</xdr:col>
          <xdr:colOff>708660</xdr:colOff>
          <xdr:row>11</xdr:row>
          <xdr:rowOff>266700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4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12</xdr:row>
          <xdr:rowOff>38100</xdr:rowOff>
        </xdr:from>
        <xdr:to>
          <xdr:col>10</xdr:col>
          <xdr:colOff>708660</xdr:colOff>
          <xdr:row>12</xdr:row>
          <xdr:rowOff>266700</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4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13</xdr:row>
          <xdr:rowOff>38100</xdr:rowOff>
        </xdr:from>
        <xdr:to>
          <xdr:col>10</xdr:col>
          <xdr:colOff>708660</xdr:colOff>
          <xdr:row>13</xdr:row>
          <xdr:rowOff>266700</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4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11</xdr:row>
          <xdr:rowOff>38100</xdr:rowOff>
        </xdr:from>
        <xdr:to>
          <xdr:col>10</xdr:col>
          <xdr:colOff>708660</xdr:colOff>
          <xdr:row>11</xdr:row>
          <xdr:rowOff>266700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4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12</xdr:row>
          <xdr:rowOff>38100</xdr:rowOff>
        </xdr:from>
        <xdr:to>
          <xdr:col>10</xdr:col>
          <xdr:colOff>708660</xdr:colOff>
          <xdr:row>12</xdr:row>
          <xdr:rowOff>266700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4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13</xdr:row>
          <xdr:rowOff>38100</xdr:rowOff>
        </xdr:from>
        <xdr:to>
          <xdr:col>10</xdr:col>
          <xdr:colOff>708660</xdr:colOff>
          <xdr:row>13</xdr:row>
          <xdr:rowOff>266700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4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omments" Target="../comments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4.xml"/><Relationship Id="rId5" Type="http://schemas.openxmlformats.org/officeDocument/2006/relationships/ctrlProp" Target="../ctrlProps/ctrlProp53.xml"/><Relationship Id="rId4" Type="http://schemas.openxmlformats.org/officeDocument/2006/relationships/ctrlProp" Target="../ctrlProps/ctrlProp5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9.xml"/><Relationship Id="rId3" Type="http://schemas.openxmlformats.org/officeDocument/2006/relationships/vmlDrawing" Target="../drawings/vmlDrawing3.vml"/><Relationship Id="rId7" Type="http://schemas.openxmlformats.org/officeDocument/2006/relationships/ctrlProp" Target="../ctrlProps/ctrlProp58.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57.xml"/><Relationship Id="rId5" Type="http://schemas.openxmlformats.org/officeDocument/2006/relationships/ctrlProp" Target="../ctrlProps/ctrlProp56.xml"/><Relationship Id="rId10" Type="http://schemas.openxmlformats.org/officeDocument/2006/relationships/comments" Target="../comments3.xml"/><Relationship Id="rId4" Type="http://schemas.openxmlformats.org/officeDocument/2006/relationships/ctrlProp" Target="../ctrlProps/ctrlProp55.xml"/><Relationship Id="rId9" Type="http://schemas.openxmlformats.org/officeDocument/2006/relationships/ctrlProp" Target="../ctrlProps/ctrlProp6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4.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4.xml"/><Relationship Id="rId16" Type="http://schemas.openxmlformats.org/officeDocument/2006/relationships/comments" Target="../comments4.xml"/><Relationship Id="rId1" Type="http://schemas.openxmlformats.org/officeDocument/2006/relationships/printerSettings" Target="../printerSettings/printerSettings4.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9E935-23CC-4C0F-B144-AAB71D1ACCDF}">
  <sheetPr>
    <tabColor rgb="FFCCFFCC"/>
  </sheetPr>
  <dimension ref="A1:AG56"/>
  <sheetViews>
    <sheetView showGridLines="0" view="pageBreakPreview" zoomScaleNormal="100" zoomScaleSheetLayoutView="100" workbookViewId="0">
      <selection activeCell="N6" sqref="N6"/>
    </sheetView>
  </sheetViews>
  <sheetFormatPr defaultColWidth="8.88671875" defaultRowHeight="26.1" customHeight="1"/>
  <cols>
    <col min="1" max="1" width="5.33203125" style="180" bestFit="1" customWidth="1"/>
    <col min="2" max="2" width="9.6640625" style="99" customWidth="1"/>
    <col min="3" max="6" width="10.33203125" style="99" customWidth="1"/>
    <col min="7" max="7" width="12.88671875" style="99" customWidth="1"/>
    <col min="8" max="8" width="10.33203125" style="99" customWidth="1"/>
    <col min="9" max="9" width="9.109375" style="99" bestFit="1" customWidth="1"/>
    <col min="10" max="10" width="8.6640625" style="99" customWidth="1"/>
    <col min="11" max="11" width="10.44140625" style="99" customWidth="1"/>
    <col min="12" max="12" width="8.6640625" style="99" customWidth="1"/>
    <col min="13" max="13" width="10.33203125" style="99" customWidth="1"/>
    <col min="14" max="15" width="10.44140625" style="99" customWidth="1"/>
    <col min="16" max="16" width="2.44140625" style="95" customWidth="1"/>
    <col min="17" max="17" width="9.109375" style="95" customWidth="1"/>
    <col min="18" max="20" width="13.109375" style="96" customWidth="1"/>
    <col min="21" max="21" width="9.33203125" style="96" customWidth="1"/>
    <col min="22" max="22" width="9.109375" style="96" customWidth="1"/>
    <col min="23" max="23" width="11.109375" style="96" customWidth="1"/>
    <col min="24" max="24" width="8.88671875" style="96" hidden="1" customWidth="1"/>
    <col min="25" max="25" width="8.88671875" style="96" customWidth="1"/>
    <col min="26" max="26" width="11.6640625" style="98" bestFit="1" customWidth="1"/>
    <col min="27" max="29" width="19.88671875" style="98" customWidth="1"/>
    <col min="30" max="33" width="8.88671875" style="98" customWidth="1"/>
    <col min="34" max="16384" width="8.88671875" style="99"/>
  </cols>
  <sheetData>
    <row r="1" spans="1:33" ht="26.1" customHeight="1">
      <c r="A1" s="257" t="s">
        <v>276</v>
      </c>
      <c r="B1" s="258"/>
      <c r="C1" s="258"/>
      <c r="D1" s="258"/>
      <c r="E1" s="258"/>
      <c r="F1" s="258"/>
      <c r="G1" s="258"/>
      <c r="H1" s="258"/>
      <c r="I1" s="258"/>
      <c r="J1" s="258"/>
      <c r="K1" s="258"/>
      <c r="L1" s="258"/>
      <c r="M1" s="258"/>
      <c r="N1" s="258"/>
      <c r="O1" s="258"/>
      <c r="Q1" s="95" t="s">
        <v>0</v>
      </c>
      <c r="R1" s="96" t="s">
        <v>1</v>
      </c>
      <c r="S1" s="97" t="s">
        <v>2</v>
      </c>
      <c r="T1" s="96" t="s">
        <v>3</v>
      </c>
      <c r="U1" s="96" t="s">
        <v>4</v>
      </c>
      <c r="V1" s="96" t="s">
        <v>0</v>
      </c>
      <c r="W1" s="96" t="s">
        <v>0</v>
      </c>
      <c r="X1" s="96" t="s">
        <v>0</v>
      </c>
    </row>
    <row r="2" spans="1:33" s="105" customFormat="1" ht="26.1" customHeight="1">
      <c r="A2" s="100"/>
      <c r="B2" s="101"/>
      <c r="C2" s="101"/>
      <c r="D2" s="101"/>
      <c r="E2" s="101"/>
      <c r="F2" s="101"/>
      <c r="G2" s="101"/>
      <c r="H2" s="101"/>
      <c r="I2" s="101"/>
      <c r="J2" s="101"/>
      <c r="K2" s="101"/>
      <c r="L2" s="101"/>
      <c r="M2" s="101"/>
      <c r="N2" s="101"/>
      <c r="O2" s="101"/>
      <c r="P2" s="95">
        <v>1</v>
      </c>
      <c r="Q2" s="95" t="s">
        <v>5</v>
      </c>
      <c r="R2" s="96" t="s">
        <v>0</v>
      </c>
      <c r="S2" s="96" t="s">
        <v>0</v>
      </c>
      <c r="T2" s="96" t="s">
        <v>0</v>
      </c>
      <c r="U2" s="96" t="s">
        <v>0</v>
      </c>
      <c r="V2" s="102" t="s">
        <v>6</v>
      </c>
      <c r="W2" s="102" t="s">
        <v>7</v>
      </c>
      <c r="X2" s="102" t="s">
        <v>8</v>
      </c>
      <c r="Y2" s="102"/>
      <c r="Z2" s="103">
        <v>46016</v>
      </c>
      <c r="AA2" s="104"/>
      <c r="AB2" s="104"/>
      <c r="AC2" s="104"/>
      <c r="AD2" s="104"/>
      <c r="AE2" s="104"/>
      <c r="AF2" s="104"/>
      <c r="AG2" s="104"/>
    </row>
    <row r="3" spans="1:33" s="109" customFormat="1" ht="26.1" customHeight="1">
      <c r="A3" s="106" t="s">
        <v>9</v>
      </c>
      <c r="B3" s="106"/>
      <c r="C3" s="106"/>
      <c r="D3" s="106"/>
      <c r="E3" s="106"/>
      <c r="F3" s="106" t="s">
        <v>10</v>
      </c>
      <c r="G3" s="106"/>
      <c r="H3" s="106"/>
      <c r="I3" s="106"/>
      <c r="J3" s="106"/>
      <c r="K3" s="106"/>
      <c r="L3" s="106"/>
      <c r="M3" s="106"/>
      <c r="N3" s="106"/>
      <c r="O3" s="106"/>
      <c r="P3" s="95">
        <v>2</v>
      </c>
      <c r="Q3" s="95" t="s">
        <v>11</v>
      </c>
      <c r="R3" s="107" t="s">
        <v>12</v>
      </c>
      <c r="S3" s="96" t="s">
        <v>13</v>
      </c>
      <c r="T3" s="96" t="s">
        <v>14</v>
      </c>
      <c r="U3" s="96" t="s">
        <v>15</v>
      </c>
      <c r="V3" s="102" t="s">
        <v>13</v>
      </c>
      <c r="W3" s="102" t="s">
        <v>16</v>
      </c>
      <c r="X3" s="102" t="s">
        <v>17</v>
      </c>
      <c r="Y3" s="102"/>
      <c r="Z3" s="108"/>
      <c r="AA3" s="108"/>
      <c r="AB3" s="108"/>
      <c r="AC3" s="108"/>
      <c r="AD3" s="108"/>
      <c r="AE3" s="108"/>
      <c r="AF3" s="108"/>
      <c r="AG3" s="108"/>
    </row>
    <row r="4" spans="1:33" s="109" customFormat="1" ht="26.1" customHeight="1">
      <c r="A4" s="110"/>
      <c r="B4" s="111"/>
      <c r="C4" s="110" t="s">
        <v>18</v>
      </c>
      <c r="D4" s="110"/>
      <c r="E4" s="106"/>
      <c r="F4" s="106"/>
      <c r="G4" s="259" t="s">
        <v>19</v>
      </c>
      <c r="H4" s="259"/>
      <c r="I4" s="259"/>
      <c r="J4" s="259"/>
      <c r="K4" s="259"/>
      <c r="L4" s="259"/>
      <c r="M4" s="259"/>
      <c r="N4" s="112" t="s">
        <v>20</v>
      </c>
      <c r="O4" s="112"/>
      <c r="P4" s="95">
        <v>3</v>
      </c>
      <c r="Q4" s="95" t="s">
        <v>21</v>
      </c>
      <c r="R4" s="107" t="s">
        <v>22</v>
      </c>
      <c r="S4" s="96" t="s">
        <v>23</v>
      </c>
      <c r="T4" s="102" t="s">
        <v>24</v>
      </c>
      <c r="U4" s="102" t="s">
        <v>25</v>
      </c>
      <c r="V4" s="102" t="s">
        <v>26</v>
      </c>
      <c r="W4" s="102" t="s">
        <v>27</v>
      </c>
      <c r="X4" s="102" t="s">
        <v>28</v>
      </c>
      <c r="Y4" s="102"/>
      <c r="Z4" s="108"/>
      <c r="AA4" s="108"/>
      <c r="AB4" s="108"/>
      <c r="AC4" s="108"/>
      <c r="AD4" s="108"/>
      <c r="AE4" s="108"/>
      <c r="AF4" s="108"/>
      <c r="AG4" s="108"/>
    </row>
    <row r="5" spans="1:33" s="116" customFormat="1" ht="26.1" customHeight="1">
      <c r="A5" s="113"/>
      <c r="B5" s="114"/>
      <c r="C5" s="114"/>
      <c r="D5" s="114"/>
      <c r="E5" s="114"/>
      <c r="F5" s="114"/>
      <c r="G5" s="114"/>
      <c r="H5" s="114"/>
      <c r="I5" s="114"/>
      <c r="J5" s="114"/>
      <c r="K5" s="114"/>
      <c r="L5" s="114"/>
      <c r="M5" s="114"/>
      <c r="N5" s="114"/>
      <c r="O5" s="114"/>
      <c r="P5" s="95">
        <v>4</v>
      </c>
      <c r="Q5" s="95" t="s">
        <v>29</v>
      </c>
      <c r="R5" s="107" t="s">
        <v>30</v>
      </c>
      <c r="S5" s="96" t="s">
        <v>31</v>
      </c>
      <c r="T5" s="102" t="s">
        <v>32</v>
      </c>
      <c r="U5" s="102"/>
      <c r="V5" s="102"/>
      <c r="W5" s="102" t="s">
        <v>33</v>
      </c>
      <c r="X5" s="102"/>
      <c r="Y5" s="102"/>
      <c r="Z5" s="115"/>
      <c r="AA5" s="115"/>
      <c r="AB5" s="115"/>
      <c r="AC5" s="115"/>
      <c r="AD5" s="115"/>
      <c r="AE5" s="115"/>
      <c r="AF5" s="115"/>
      <c r="AG5" s="115"/>
    </row>
    <row r="6" spans="1:33" s="123" customFormat="1" ht="31.95" customHeight="1">
      <c r="A6" s="117" t="s">
        <v>34</v>
      </c>
      <c r="B6" s="118"/>
      <c r="C6" s="117" t="s">
        <v>35</v>
      </c>
      <c r="D6" s="119"/>
      <c r="E6" s="119"/>
      <c r="F6" s="119"/>
      <c r="G6" s="120"/>
      <c r="H6" s="120"/>
      <c r="I6" s="120"/>
      <c r="J6" s="120"/>
      <c r="K6" s="120"/>
      <c r="L6" s="120"/>
      <c r="M6" s="121"/>
      <c r="N6" s="122"/>
      <c r="O6" s="122"/>
      <c r="P6" s="95">
        <v>5</v>
      </c>
      <c r="Q6" s="95" t="s">
        <v>36</v>
      </c>
      <c r="R6" s="107" t="s">
        <v>37</v>
      </c>
    </row>
    <row r="7" spans="1:33" s="123" customFormat="1" ht="19.95" customHeight="1">
      <c r="A7" s="260" t="s">
        <v>38</v>
      </c>
      <c r="B7" s="124" t="s">
        <v>39</v>
      </c>
      <c r="C7" s="261" t="s">
        <v>40</v>
      </c>
      <c r="D7" s="262"/>
      <c r="E7" s="261" t="s">
        <v>41</v>
      </c>
      <c r="F7" s="262"/>
      <c r="G7" s="263" t="s">
        <v>42</v>
      </c>
      <c r="H7" s="263"/>
      <c r="I7" s="263"/>
      <c r="J7" s="264" t="s">
        <v>43</v>
      </c>
      <c r="K7" s="264"/>
      <c r="L7" s="264"/>
      <c r="M7" s="264"/>
      <c r="N7" s="264"/>
      <c r="O7" s="122"/>
      <c r="P7" s="95">
        <v>6</v>
      </c>
      <c r="Q7" s="95" t="s">
        <v>44</v>
      </c>
      <c r="R7" s="123" t="s">
        <v>45</v>
      </c>
    </row>
    <row r="8" spans="1:33" s="123" customFormat="1" ht="19.95" customHeight="1">
      <c r="A8" s="251"/>
      <c r="B8" s="127" t="s">
        <v>46</v>
      </c>
      <c r="C8" s="128" t="s">
        <v>47</v>
      </c>
      <c r="D8" s="129" t="s">
        <v>48</v>
      </c>
      <c r="E8" s="128" t="s">
        <v>49</v>
      </c>
      <c r="F8" s="129" t="s">
        <v>50</v>
      </c>
      <c r="G8" s="263"/>
      <c r="H8" s="263"/>
      <c r="I8" s="263"/>
      <c r="J8" s="264"/>
      <c r="K8" s="264"/>
      <c r="L8" s="264"/>
      <c r="M8" s="264"/>
      <c r="N8" s="264"/>
      <c r="O8" s="122"/>
      <c r="P8" s="95">
        <v>7</v>
      </c>
      <c r="Q8" s="95" t="s">
        <v>51</v>
      </c>
      <c r="R8" s="123" t="s">
        <v>52</v>
      </c>
    </row>
    <row r="9" spans="1:33" s="123" customFormat="1" ht="34.950000000000003" customHeight="1">
      <c r="A9" s="130" t="str">
        <f>IF(B9="","",INDEX($P$2:$P$9,MATCH(B9,$Q$2:$Q$9,0)))</f>
        <v/>
      </c>
      <c r="B9" s="131"/>
      <c r="C9" s="132"/>
      <c r="D9" s="133"/>
      <c r="E9" s="134"/>
      <c r="F9" s="135"/>
      <c r="G9" s="256"/>
      <c r="H9" s="256"/>
      <c r="I9" s="256"/>
      <c r="J9" s="265"/>
      <c r="K9" s="266"/>
      <c r="L9" s="266"/>
      <c r="M9" s="266"/>
      <c r="N9" s="266"/>
      <c r="O9" s="122"/>
      <c r="P9" s="95"/>
      <c r="Q9" s="95"/>
      <c r="R9" s="123" t="s">
        <v>53</v>
      </c>
    </row>
    <row r="10" spans="1:33" s="123" customFormat="1" ht="20.399999999999999" customHeight="1">
      <c r="A10" s="121"/>
      <c r="B10" s="121"/>
      <c r="C10" s="121"/>
      <c r="D10" s="121"/>
      <c r="E10" s="121"/>
      <c r="F10" s="121"/>
      <c r="G10" s="121"/>
      <c r="H10" s="121"/>
      <c r="I10" s="121"/>
      <c r="J10" s="121" t="s">
        <v>54</v>
      </c>
      <c r="K10" s="121"/>
      <c r="L10" s="121"/>
      <c r="M10" s="114"/>
      <c r="N10" s="114"/>
      <c r="O10" s="114"/>
      <c r="P10" s="95"/>
      <c r="Q10" s="95"/>
    </row>
    <row r="11" spans="1:33" s="116" customFormat="1" ht="15" customHeight="1">
      <c r="A11" s="136"/>
      <c r="B11" s="101"/>
      <c r="C11" s="114"/>
      <c r="D11" s="137"/>
      <c r="E11" s="137"/>
      <c r="F11" s="114"/>
      <c r="G11" s="114"/>
      <c r="H11" s="114"/>
      <c r="I11" s="114"/>
      <c r="J11" s="114"/>
      <c r="K11" s="114"/>
      <c r="L11" s="114"/>
      <c r="M11" s="114"/>
      <c r="N11" s="114"/>
      <c r="O11" s="114"/>
      <c r="P11" s="123"/>
      <c r="Q11" s="123"/>
      <c r="R11" s="96"/>
      <c r="S11" s="96"/>
      <c r="T11" s="102"/>
      <c r="U11" s="102"/>
      <c r="V11" s="102"/>
      <c r="W11" s="102"/>
      <c r="X11" s="102"/>
      <c r="Y11" s="102"/>
      <c r="Z11" s="115"/>
      <c r="AA11" s="115"/>
      <c r="AB11" s="115"/>
      <c r="AC11" s="115"/>
      <c r="AD11" s="115"/>
      <c r="AE11" s="115"/>
      <c r="AF11" s="115"/>
      <c r="AG11" s="115"/>
    </row>
    <row r="12" spans="1:33" s="116" customFormat="1" ht="36" customHeight="1">
      <c r="A12" s="267" t="s">
        <v>55</v>
      </c>
      <c r="B12" s="267"/>
      <c r="C12" s="267"/>
      <c r="D12" s="267"/>
      <c r="E12" s="267"/>
      <c r="F12" s="267"/>
      <c r="G12" s="267"/>
      <c r="H12" s="267"/>
      <c r="I12" s="267"/>
      <c r="J12" s="267"/>
      <c r="K12" s="267"/>
      <c r="L12" s="267"/>
      <c r="M12" s="267"/>
      <c r="N12" s="267"/>
      <c r="O12" s="138"/>
      <c r="P12" s="123"/>
      <c r="Q12" s="123"/>
      <c r="S12" s="96"/>
      <c r="T12" s="102"/>
      <c r="U12" s="102"/>
      <c r="V12" s="102"/>
      <c r="W12" s="102"/>
      <c r="X12" s="102"/>
      <c r="Y12" s="102"/>
      <c r="Z12" s="115"/>
      <c r="AA12" s="115"/>
      <c r="AB12" s="115"/>
      <c r="AC12" s="115"/>
      <c r="AD12" s="115"/>
      <c r="AE12" s="115"/>
      <c r="AF12" s="115"/>
      <c r="AG12" s="115"/>
    </row>
    <row r="13" spans="1:33" ht="41.4" customHeight="1">
      <c r="A13" s="231" t="s">
        <v>56</v>
      </c>
      <c r="B13" s="231"/>
      <c r="C13" s="231"/>
      <c r="D13" s="231"/>
      <c r="E13" s="231"/>
      <c r="F13" s="231"/>
      <c r="G13" s="231"/>
      <c r="H13" s="231"/>
      <c r="I13" s="231"/>
      <c r="J13" s="231"/>
      <c r="K13" s="231"/>
      <c r="L13" s="231"/>
      <c r="M13" s="231"/>
      <c r="N13" s="231"/>
      <c r="O13" s="231"/>
      <c r="P13" s="123"/>
      <c r="Q13" s="123"/>
      <c r="S13" s="102"/>
      <c r="T13" s="102"/>
      <c r="U13" s="102"/>
    </row>
    <row r="14" spans="1:33" ht="26.1" customHeight="1">
      <c r="A14" s="125" t="s">
        <v>38</v>
      </c>
      <c r="B14" s="139" t="s">
        <v>39</v>
      </c>
      <c r="C14" s="128" t="s">
        <v>47</v>
      </c>
      <c r="D14" s="129" t="s">
        <v>48</v>
      </c>
      <c r="E14" s="128" t="s">
        <v>57</v>
      </c>
      <c r="F14" s="140" t="s">
        <v>58</v>
      </c>
      <c r="G14" s="264" t="s">
        <v>59</v>
      </c>
      <c r="H14" s="264"/>
      <c r="I14" s="126" t="s">
        <v>4</v>
      </c>
      <c r="J14" s="126" t="s">
        <v>2</v>
      </c>
      <c r="K14" s="141" t="s">
        <v>60</v>
      </c>
      <c r="L14" s="141" t="s">
        <v>61</v>
      </c>
      <c r="M14" s="264" t="s">
        <v>62</v>
      </c>
      <c r="N14" s="264"/>
      <c r="O14" s="264"/>
      <c r="P14" s="123"/>
      <c r="Q14" s="123"/>
      <c r="R14" s="97"/>
      <c r="S14" s="102"/>
      <c r="T14" s="102"/>
      <c r="U14" s="102"/>
    </row>
    <row r="15" spans="1:33" ht="26.1" customHeight="1">
      <c r="A15" s="127">
        <v>1</v>
      </c>
      <c r="B15" s="127">
        <f>$B$9</f>
        <v>0</v>
      </c>
      <c r="C15" s="132"/>
      <c r="D15" s="133"/>
      <c r="E15" s="132"/>
      <c r="F15" s="142"/>
      <c r="G15" s="232"/>
      <c r="H15" s="233"/>
      <c r="I15" s="143"/>
      <c r="J15" s="143"/>
      <c r="K15" s="144"/>
      <c r="L15" s="145" t="str">
        <f>IF($K15="","",DATEDIF($K15,$Z$2,"Y"))</f>
        <v/>
      </c>
      <c r="M15" s="256"/>
      <c r="N15" s="256"/>
      <c r="O15" s="256"/>
      <c r="P15" s="123"/>
      <c r="Q15" s="123"/>
      <c r="R15" s="97"/>
    </row>
    <row r="16" spans="1:33" ht="26.1" customHeight="1">
      <c r="A16" s="125">
        <v>2</v>
      </c>
      <c r="B16" s="127">
        <f t="shared" ref="B16:B19" si="0">$B$9</f>
        <v>0</v>
      </c>
      <c r="C16" s="146"/>
      <c r="D16" s="147"/>
      <c r="E16" s="132" t="str">
        <f t="shared" ref="E16:F19" si="1">PHONETIC(C16)</f>
        <v/>
      </c>
      <c r="F16" s="142" t="str">
        <f t="shared" si="1"/>
        <v/>
      </c>
      <c r="G16" s="232"/>
      <c r="H16" s="233"/>
      <c r="I16" s="143" t="s">
        <v>0</v>
      </c>
      <c r="J16" s="143" t="s">
        <v>0</v>
      </c>
      <c r="K16" s="144"/>
      <c r="L16" s="145" t="str">
        <f t="shared" ref="L16:L19" si="2">IF($K16="","",DATEDIF($K16,$Z$2,"Y"))</f>
        <v/>
      </c>
      <c r="M16" s="239"/>
      <c r="N16" s="239"/>
      <c r="O16" s="239"/>
      <c r="P16" s="123"/>
      <c r="Q16" s="123"/>
      <c r="R16" s="97"/>
      <c r="S16" s="97"/>
      <c r="T16" s="97"/>
      <c r="U16" s="97"/>
    </row>
    <row r="17" spans="1:33" ht="26.1" customHeight="1">
      <c r="A17" s="127">
        <v>3</v>
      </c>
      <c r="B17" s="127">
        <f t="shared" si="0"/>
        <v>0</v>
      </c>
      <c r="C17" s="146"/>
      <c r="D17" s="147"/>
      <c r="E17" s="132" t="str">
        <f t="shared" si="1"/>
        <v/>
      </c>
      <c r="F17" s="142" t="str">
        <f t="shared" si="1"/>
        <v/>
      </c>
      <c r="G17" s="232"/>
      <c r="H17" s="233"/>
      <c r="I17" s="143" t="s">
        <v>0</v>
      </c>
      <c r="J17" s="143" t="s">
        <v>0</v>
      </c>
      <c r="K17" s="144"/>
      <c r="L17" s="145" t="str">
        <f t="shared" si="2"/>
        <v/>
      </c>
      <c r="M17" s="239"/>
      <c r="N17" s="239"/>
      <c r="O17" s="239"/>
      <c r="P17" s="123"/>
      <c r="Q17" s="123"/>
      <c r="R17" s="97"/>
      <c r="S17" s="97"/>
      <c r="T17" s="97"/>
      <c r="U17" s="97"/>
    </row>
    <row r="18" spans="1:33" ht="26.1" customHeight="1">
      <c r="A18" s="125">
        <v>4</v>
      </c>
      <c r="B18" s="127">
        <f t="shared" si="0"/>
        <v>0</v>
      </c>
      <c r="C18" s="146"/>
      <c r="D18" s="147"/>
      <c r="E18" s="132" t="str">
        <f t="shared" si="1"/>
        <v/>
      </c>
      <c r="F18" s="142" t="str">
        <f t="shared" si="1"/>
        <v/>
      </c>
      <c r="G18" s="232"/>
      <c r="H18" s="233"/>
      <c r="I18" s="143" t="s">
        <v>0</v>
      </c>
      <c r="J18" s="143" t="s">
        <v>0</v>
      </c>
      <c r="K18" s="144"/>
      <c r="L18" s="145" t="str">
        <f t="shared" si="2"/>
        <v/>
      </c>
      <c r="M18" s="239"/>
      <c r="N18" s="239"/>
      <c r="O18" s="239"/>
      <c r="P18" s="123"/>
      <c r="Q18" s="123"/>
      <c r="R18" s="97"/>
      <c r="S18" s="97"/>
      <c r="T18" s="97"/>
      <c r="U18" s="97"/>
    </row>
    <row r="19" spans="1:33" ht="26.1" customHeight="1">
      <c r="A19" s="127">
        <v>5</v>
      </c>
      <c r="B19" s="127">
        <f t="shared" si="0"/>
        <v>0</v>
      </c>
      <c r="C19" s="146"/>
      <c r="D19" s="147"/>
      <c r="E19" s="132" t="str">
        <f t="shared" si="1"/>
        <v/>
      </c>
      <c r="F19" s="142" t="str">
        <f t="shared" si="1"/>
        <v/>
      </c>
      <c r="G19" s="232"/>
      <c r="H19" s="233"/>
      <c r="I19" s="143" t="s">
        <v>0</v>
      </c>
      <c r="J19" s="143" t="s">
        <v>0</v>
      </c>
      <c r="K19" s="143"/>
      <c r="L19" s="145" t="str">
        <f t="shared" si="2"/>
        <v/>
      </c>
      <c r="M19" s="239"/>
      <c r="N19" s="239"/>
      <c r="O19" s="239"/>
      <c r="R19" s="97"/>
      <c r="S19" s="97"/>
      <c r="U19" s="97"/>
    </row>
    <row r="20" spans="1:33" ht="25.95" customHeight="1">
      <c r="A20" s="240" t="s">
        <v>63</v>
      </c>
      <c r="B20" s="240"/>
      <c r="C20" s="240"/>
      <c r="D20" s="240"/>
      <c r="E20" s="240"/>
      <c r="F20" s="240"/>
      <c r="G20" s="240"/>
      <c r="H20" s="240"/>
      <c r="I20" s="240"/>
      <c r="J20" s="240"/>
      <c r="K20" s="240"/>
      <c r="L20" s="240"/>
      <c r="M20" s="241"/>
      <c r="N20" s="241"/>
      <c r="O20" s="148"/>
      <c r="R20" s="97"/>
      <c r="S20" s="97"/>
      <c r="T20" s="97"/>
      <c r="U20" s="97"/>
    </row>
    <row r="21" spans="1:33" ht="25.95" customHeight="1">
      <c r="A21" s="149" t="s">
        <v>64</v>
      </c>
      <c r="B21" s="150"/>
      <c r="C21" s="150"/>
      <c r="D21" s="150"/>
      <c r="E21" s="150"/>
      <c r="F21" s="150"/>
      <c r="G21" s="150"/>
      <c r="H21" s="150"/>
      <c r="I21" s="150"/>
      <c r="J21" s="150"/>
      <c r="K21" s="150"/>
      <c r="L21" s="150"/>
      <c r="M21" s="150"/>
      <c r="N21" s="150"/>
      <c r="O21" s="150"/>
      <c r="R21" s="97"/>
      <c r="S21" s="97"/>
      <c r="T21" s="97"/>
      <c r="U21" s="97"/>
    </row>
    <row r="22" spans="1:33" ht="26.1" customHeight="1">
      <c r="A22" s="242"/>
      <c r="B22" s="243"/>
      <c r="C22" s="244" t="s">
        <v>40</v>
      </c>
      <c r="D22" s="245"/>
      <c r="E22" s="244" t="s">
        <v>65</v>
      </c>
      <c r="F22" s="245"/>
      <c r="G22" s="246" t="s">
        <v>59</v>
      </c>
      <c r="H22" s="247"/>
      <c r="I22" s="248" t="s">
        <v>4</v>
      </c>
      <c r="J22" s="248" t="s">
        <v>1</v>
      </c>
      <c r="K22" s="250" t="s">
        <v>66</v>
      </c>
      <c r="L22" s="252" t="s">
        <v>67</v>
      </c>
      <c r="M22" s="151" t="s">
        <v>68</v>
      </c>
      <c r="N22" s="95"/>
      <c r="O22" s="95"/>
      <c r="P22" s="97"/>
      <c r="Q22" s="97"/>
      <c r="R22" s="97"/>
      <c r="S22" s="97"/>
      <c r="T22" s="97"/>
      <c r="U22" s="97"/>
      <c r="V22" s="97"/>
      <c r="W22" s="97"/>
      <c r="X22" s="98"/>
      <c r="Y22" s="98"/>
      <c r="AF22" s="99"/>
      <c r="AG22" s="99"/>
    </row>
    <row r="23" spans="1:33" s="158" customFormat="1" ht="26.1" customHeight="1">
      <c r="A23" s="152" t="s">
        <v>38</v>
      </c>
      <c r="B23" s="139" t="s">
        <v>39</v>
      </c>
      <c r="C23" s="153" t="s">
        <v>47</v>
      </c>
      <c r="D23" s="154" t="s">
        <v>48</v>
      </c>
      <c r="E23" s="153" t="s">
        <v>49</v>
      </c>
      <c r="F23" s="154" t="s">
        <v>50</v>
      </c>
      <c r="G23" s="254" t="s">
        <v>69</v>
      </c>
      <c r="H23" s="255"/>
      <c r="I23" s="249"/>
      <c r="J23" s="249"/>
      <c r="K23" s="251"/>
      <c r="L23" s="253"/>
      <c r="M23" s="155" t="s">
        <v>70</v>
      </c>
      <c r="N23" s="95"/>
      <c r="O23" s="95"/>
      <c r="P23" s="97"/>
      <c r="Q23" s="156"/>
      <c r="R23" s="156"/>
      <c r="S23" s="156"/>
      <c r="T23" s="156"/>
      <c r="U23" s="156"/>
      <c r="V23" s="156"/>
      <c r="W23" s="156"/>
      <c r="X23" s="157"/>
      <c r="Y23" s="157"/>
      <c r="Z23" s="157"/>
      <c r="AA23" s="157"/>
      <c r="AB23" s="157"/>
      <c r="AC23" s="157"/>
      <c r="AD23" s="157"/>
      <c r="AE23" s="157"/>
    </row>
    <row r="24" spans="1:33" ht="26.1" customHeight="1">
      <c r="A24" s="127">
        <v>1</v>
      </c>
      <c r="B24" s="127">
        <f>$B$9</f>
        <v>0</v>
      </c>
      <c r="C24" s="134"/>
      <c r="D24" s="159"/>
      <c r="E24" s="132"/>
      <c r="F24" s="142"/>
      <c r="G24" s="232"/>
      <c r="H24" s="233"/>
      <c r="I24" s="143" t="s">
        <v>0</v>
      </c>
      <c r="J24" s="143" t="s">
        <v>0</v>
      </c>
      <c r="K24" s="160"/>
      <c r="L24" s="145" t="str">
        <f t="shared" ref="L24:L43" si="3">IF($K24="","",DATEDIF($K24,$Z$2,"Y"))</f>
        <v/>
      </c>
      <c r="M24" s="161"/>
      <c r="N24" s="95"/>
      <c r="O24" s="95"/>
      <c r="P24" s="96"/>
      <c r="Q24" s="97"/>
      <c r="R24" s="97"/>
      <c r="S24" s="97"/>
      <c r="T24" s="97"/>
      <c r="U24" s="97"/>
      <c r="V24" s="97"/>
      <c r="W24" s="97"/>
      <c r="X24" s="98"/>
      <c r="Y24" s="98"/>
      <c r="AF24" s="99"/>
      <c r="AG24" s="99"/>
    </row>
    <row r="25" spans="1:33" ht="26.1" customHeight="1">
      <c r="A25" s="127">
        <v>2</v>
      </c>
      <c r="B25" s="127">
        <f t="shared" ref="B25:B43" si="4">$B$9</f>
        <v>0</v>
      </c>
      <c r="C25" s="134"/>
      <c r="D25" s="162"/>
      <c r="E25" s="132"/>
      <c r="F25" s="142"/>
      <c r="G25" s="232"/>
      <c r="H25" s="233"/>
      <c r="I25" s="143" t="s">
        <v>0</v>
      </c>
      <c r="J25" s="143" t="s">
        <v>0</v>
      </c>
      <c r="K25" s="160"/>
      <c r="L25" s="145" t="str">
        <f t="shared" si="3"/>
        <v/>
      </c>
      <c r="M25" s="161"/>
      <c r="N25" s="95"/>
      <c r="O25" s="95"/>
      <c r="P25" s="96"/>
      <c r="Q25" s="97"/>
      <c r="R25" s="97"/>
      <c r="S25" s="97"/>
      <c r="T25" s="97"/>
      <c r="U25" s="97"/>
      <c r="V25" s="97"/>
      <c r="W25" s="97"/>
      <c r="X25" s="98"/>
      <c r="Y25" s="98"/>
      <c r="AF25" s="99"/>
      <c r="AG25" s="99"/>
    </row>
    <row r="26" spans="1:33" ht="26.1" customHeight="1">
      <c r="A26" s="127">
        <v>3</v>
      </c>
      <c r="B26" s="127">
        <f t="shared" si="4"/>
        <v>0</v>
      </c>
      <c r="C26" s="134"/>
      <c r="D26" s="162"/>
      <c r="E26" s="132"/>
      <c r="F26" s="142"/>
      <c r="G26" s="232"/>
      <c r="H26" s="233"/>
      <c r="I26" s="143" t="s">
        <v>0</v>
      </c>
      <c r="J26" s="143" t="s">
        <v>0</v>
      </c>
      <c r="K26" s="160"/>
      <c r="L26" s="145" t="str">
        <f t="shared" si="3"/>
        <v/>
      </c>
      <c r="M26" s="161"/>
      <c r="N26" s="95"/>
      <c r="O26" s="95"/>
      <c r="P26" s="96"/>
      <c r="Q26" s="97"/>
      <c r="R26" s="97"/>
      <c r="S26" s="97"/>
      <c r="T26" s="97"/>
      <c r="U26" s="97"/>
      <c r="V26" s="97"/>
      <c r="W26" s="97"/>
      <c r="X26" s="98"/>
      <c r="Y26" s="98"/>
      <c r="AF26" s="99"/>
      <c r="AG26" s="99"/>
    </row>
    <row r="27" spans="1:33" ht="26.1" customHeight="1">
      <c r="A27" s="127">
        <v>4</v>
      </c>
      <c r="B27" s="127">
        <f t="shared" si="4"/>
        <v>0</v>
      </c>
      <c r="C27" s="134"/>
      <c r="D27" s="162"/>
      <c r="E27" s="132"/>
      <c r="F27" s="142"/>
      <c r="G27" s="232"/>
      <c r="H27" s="233"/>
      <c r="I27" s="143" t="s">
        <v>0</v>
      </c>
      <c r="J27" s="143" t="s">
        <v>0</v>
      </c>
      <c r="K27" s="160"/>
      <c r="L27" s="145" t="str">
        <f t="shared" si="3"/>
        <v/>
      </c>
      <c r="M27" s="161"/>
      <c r="N27" s="95"/>
      <c r="O27" s="95"/>
      <c r="P27" s="96"/>
      <c r="Q27" s="97"/>
      <c r="R27" s="97"/>
      <c r="S27" s="97"/>
      <c r="T27" s="97"/>
      <c r="U27" s="97"/>
      <c r="V27" s="97"/>
      <c r="W27" s="97"/>
      <c r="X27" s="98"/>
      <c r="Y27" s="98"/>
      <c r="AF27" s="99"/>
      <c r="AG27" s="99"/>
    </row>
    <row r="28" spans="1:33" ht="26.1" customHeight="1">
      <c r="A28" s="127">
        <v>5</v>
      </c>
      <c r="B28" s="127">
        <f t="shared" si="4"/>
        <v>0</v>
      </c>
      <c r="C28" s="134"/>
      <c r="D28" s="162"/>
      <c r="E28" s="132"/>
      <c r="F28" s="142"/>
      <c r="G28" s="232"/>
      <c r="H28" s="233"/>
      <c r="I28" s="143" t="s">
        <v>0</v>
      </c>
      <c r="J28" s="143" t="s">
        <v>0</v>
      </c>
      <c r="K28" s="160"/>
      <c r="L28" s="145" t="str">
        <f t="shared" si="3"/>
        <v/>
      </c>
      <c r="M28" s="161"/>
      <c r="N28" s="95"/>
      <c r="O28" s="95"/>
      <c r="P28" s="96"/>
      <c r="Q28" s="97"/>
      <c r="R28" s="97"/>
      <c r="S28" s="97"/>
      <c r="T28" s="97"/>
      <c r="U28" s="97"/>
      <c r="V28" s="97"/>
      <c r="W28" s="97"/>
      <c r="X28" s="98"/>
      <c r="Y28" s="98"/>
      <c r="AF28" s="99"/>
      <c r="AG28" s="99"/>
    </row>
    <row r="29" spans="1:33" ht="26.1" customHeight="1">
      <c r="A29" s="127">
        <v>6</v>
      </c>
      <c r="B29" s="127">
        <f t="shared" si="4"/>
        <v>0</v>
      </c>
      <c r="C29" s="134"/>
      <c r="D29" s="162"/>
      <c r="E29" s="132" t="str">
        <f t="shared" ref="E29:F39" si="5">PHONETIC(C29)</f>
        <v/>
      </c>
      <c r="F29" s="142" t="str">
        <f t="shared" si="5"/>
        <v/>
      </c>
      <c r="G29" s="232"/>
      <c r="H29" s="233"/>
      <c r="I29" s="143" t="s">
        <v>0</v>
      </c>
      <c r="J29" s="143" t="s">
        <v>0</v>
      </c>
      <c r="K29" s="163"/>
      <c r="L29" s="145" t="str">
        <f t="shared" si="3"/>
        <v/>
      </c>
      <c r="M29" s="161"/>
      <c r="N29" s="95"/>
      <c r="O29" s="95"/>
      <c r="P29" s="96"/>
      <c r="Q29" s="97"/>
      <c r="R29" s="97"/>
      <c r="S29" s="97"/>
      <c r="T29" s="97"/>
      <c r="U29" s="97"/>
      <c r="V29" s="97"/>
      <c r="W29" s="97"/>
      <c r="X29" s="98"/>
      <c r="Y29" s="98"/>
      <c r="AF29" s="99"/>
      <c r="AG29" s="99"/>
    </row>
    <row r="30" spans="1:33" ht="26.1" customHeight="1">
      <c r="A30" s="127">
        <v>7</v>
      </c>
      <c r="B30" s="127">
        <f t="shared" si="4"/>
        <v>0</v>
      </c>
      <c r="C30" s="134"/>
      <c r="D30" s="162"/>
      <c r="E30" s="132" t="str">
        <f t="shared" si="5"/>
        <v/>
      </c>
      <c r="F30" s="142" t="str">
        <f t="shared" si="5"/>
        <v/>
      </c>
      <c r="G30" s="232"/>
      <c r="H30" s="233"/>
      <c r="I30" s="143" t="s">
        <v>0</v>
      </c>
      <c r="J30" s="143" t="s">
        <v>0</v>
      </c>
      <c r="K30" s="163"/>
      <c r="L30" s="145" t="str">
        <f t="shared" si="3"/>
        <v/>
      </c>
      <c r="M30" s="161"/>
      <c r="N30" s="95"/>
      <c r="O30" s="95"/>
      <c r="P30" s="96"/>
      <c r="Q30" s="97"/>
      <c r="R30" s="97"/>
      <c r="S30" s="97"/>
      <c r="T30" s="97"/>
      <c r="U30" s="97"/>
      <c r="V30" s="97"/>
      <c r="W30" s="97"/>
      <c r="X30" s="98"/>
      <c r="Y30" s="98"/>
      <c r="AF30" s="99"/>
      <c r="AG30" s="99"/>
    </row>
    <row r="31" spans="1:33" ht="26.1" customHeight="1">
      <c r="A31" s="127">
        <v>8</v>
      </c>
      <c r="B31" s="127">
        <f t="shared" si="4"/>
        <v>0</v>
      </c>
      <c r="C31" s="134"/>
      <c r="D31" s="162"/>
      <c r="E31" s="132" t="str">
        <f t="shared" si="5"/>
        <v/>
      </c>
      <c r="F31" s="142" t="str">
        <f t="shared" si="5"/>
        <v/>
      </c>
      <c r="G31" s="232"/>
      <c r="H31" s="233"/>
      <c r="I31" s="143" t="s">
        <v>0</v>
      </c>
      <c r="J31" s="143" t="s">
        <v>0</v>
      </c>
      <c r="K31" s="163"/>
      <c r="L31" s="145" t="str">
        <f t="shared" si="3"/>
        <v/>
      </c>
      <c r="M31" s="161"/>
      <c r="N31" s="95"/>
      <c r="O31" s="95"/>
      <c r="P31" s="96"/>
      <c r="Q31" s="97"/>
      <c r="R31" s="97"/>
      <c r="S31" s="97"/>
      <c r="T31" s="97"/>
      <c r="U31" s="97"/>
      <c r="V31" s="97"/>
      <c r="W31" s="97"/>
      <c r="X31" s="98"/>
      <c r="Y31" s="98"/>
      <c r="AF31" s="99"/>
      <c r="AG31" s="99"/>
    </row>
    <row r="32" spans="1:33" ht="26.1" customHeight="1">
      <c r="A32" s="127">
        <v>9</v>
      </c>
      <c r="B32" s="127">
        <f t="shared" si="4"/>
        <v>0</v>
      </c>
      <c r="C32" s="134"/>
      <c r="D32" s="162"/>
      <c r="E32" s="132" t="str">
        <f t="shared" si="5"/>
        <v/>
      </c>
      <c r="F32" s="142" t="str">
        <f t="shared" si="5"/>
        <v/>
      </c>
      <c r="G32" s="232"/>
      <c r="H32" s="233"/>
      <c r="I32" s="143" t="s">
        <v>0</v>
      </c>
      <c r="J32" s="143" t="s">
        <v>0</v>
      </c>
      <c r="K32" s="163"/>
      <c r="L32" s="145" t="str">
        <f t="shared" si="3"/>
        <v/>
      </c>
      <c r="M32" s="161"/>
      <c r="N32" s="95"/>
      <c r="O32" s="95"/>
      <c r="P32" s="96"/>
      <c r="Q32" s="97"/>
      <c r="R32" s="97"/>
      <c r="S32" s="97"/>
      <c r="T32" s="97"/>
      <c r="U32" s="97"/>
      <c r="V32" s="97"/>
      <c r="W32" s="97"/>
      <c r="X32" s="98"/>
      <c r="Y32" s="98"/>
      <c r="AF32" s="99"/>
      <c r="AG32" s="99"/>
    </row>
    <row r="33" spans="1:33" ht="26.1" customHeight="1">
      <c r="A33" s="127">
        <v>10</v>
      </c>
      <c r="B33" s="127">
        <f t="shared" si="4"/>
        <v>0</v>
      </c>
      <c r="C33" s="134"/>
      <c r="D33" s="162"/>
      <c r="E33" s="132" t="str">
        <f t="shared" si="5"/>
        <v/>
      </c>
      <c r="F33" s="142" t="str">
        <f t="shared" si="5"/>
        <v/>
      </c>
      <c r="G33" s="232"/>
      <c r="H33" s="233"/>
      <c r="I33" s="143" t="s">
        <v>0</v>
      </c>
      <c r="J33" s="143" t="s">
        <v>0</v>
      </c>
      <c r="K33" s="163"/>
      <c r="L33" s="145" t="str">
        <f t="shared" si="3"/>
        <v/>
      </c>
      <c r="M33" s="161"/>
      <c r="N33" s="95"/>
      <c r="O33" s="95"/>
      <c r="P33" s="96"/>
      <c r="Q33" s="97"/>
      <c r="R33" s="97"/>
      <c r="S33" s="97"/>
      <c r="T33" s="97"/>
      <c r="U33" s="97"/>
      <c r="V33" s="97"/>
      <c r="W33" s="97"/>
      <c r="X33" s="98"/>
      <c r="Y33" s="98"/>
      <c r="AF33" s="99"/>
      <c r="AG33" s="99"/>
    </row>
    <row r="34" spans="1:33" ht="26.1" customHeight="1">
      <c r="A34" s="127">
        <v>11</v>
      </c>
      <c r="B34" s="127">
        <f t="shared" si="4"/>
        <v>0</v>
      </c>
      <c r="C34" s="134"/>
      <c r="D34" s="162"/>
      <c r="E34" s="132" t="str">
        <f t="shared" si="5"/>
        <v/>
      </c>
      <c r="F34" s="142" t="str">
        <f t="shared" si="5"/>
        <v/>
      </c>
      <c r="G34" s="232"/>
      <c r="H34" s="233"/>
      <c r="I34" s="143" t="s">
        <v>0</v>
      </c>
      <c r="J34" s="143" t="s">
        <v>0</v>
      </c>
      <c r="K34" s="163"/>
      <c r="L34" s="145" t="str">
        <f t="shared" si="3"/>
        <v/>
      </c>
      <c r="M34" s="161"/>
      <c r="N34" s="95"/>
      <c r="O34" s="95"/>
      <c r="P34" s="96"/>
      <c r="Q34" s="96"/>
      <c r="X34" s="98"/>
      <c r="Y34" s="98"/>
      <c r="AF34" s="99"/>
      <c r="AG34" s="99"/>
    </row>
    <row r="35" spans="1:33" ht="26.1" customHeight="1">
      <c r="A35" s="127">
        <v>12</v>
      </c>
      <c r="B35" s="127">
        <f t="shared" si="4"/>
        <v>0</v>
      </c>
      <c r="C35" s="134"/>
      <c r="D35" s="162"/>
      <c r="E35" s="132" t="str">
        <f t="shared" si="5"/>
        <v/>
      </c>
      <c r="F35" s="142" t="str">
        <f t="shared" si="5"/>
        <v/>
      </c>
      <c r="G35" s="232"/>
      <c r="H35" s="233"/>
      <c r="I35" s="143" t="s">
        <v>0</v>
      </c>
      <c r="J35" s="143" t="s">
        <v>0</v>
      </c>
      <c r="K35" s="163"/>
      <c r="L35" s="145" t="str">
        <f t="shared" si="3"/>
        <v/>
      </c>
      <c r="M35" s="161"/>
      <c r="N35" s="95"/>
      <c r="O35" s="95"/>
      <c r="P35" s="96"/>
      <c r="Q35" s="96"/>
      <c r="X35" s="98"/>
      <c r="Y35" s="98"/>
      <c r="AF35" s="99"/>
      <c r="AG35" s="99"/>
    </row>
    <row r="36" spans="1:33" ht="26.1" customHeight="1">
      <c r="A36" s="127">
        <v>13</v>
      </c>
      <c r="B36" s="127">
        <f t="shared" si="4"/>
        <v>0</v>
      </c>
      <c r="C36" s="134"/>
      <c r="D36" s="162"/>
      <c r="E36" s="132" t="str">
        <f t="shared" si="5"/>
        <v/>
      </c>
      <c r="F36" s="142" t="str">
        <f t="shared" si="5"/>
        <v/>
      </c>
      <c r="G36" s="232"/>
      <c r="H36" s="233"/>
      <c r="I36" s="143" t="s">
        <v>0</v>
      </c>
      <c r="J36" s="143" t="s">
        <v>0</v>
      </c>
      <c r="K36" s="163"/>
      <c r="L36" s="145" t="str">
        <f t="shared" si="3"/>
        <v/>
      </c>
      <c r="M36" s="161"/>
      <c r="N36" s="95"/>
      <c r="O36" s="95"/>
      <c r="P36" s="96"/>
      <c r="Q36" s="96"/>
      <c r="X36" s="98"/>
      <c r="Y36" s="98"/>
      <c r="AF36" s="99"/>
      <c r="AG36" s="99"/>
    </row>
    <row r="37" spans="1:33" ht="26.1" customHeight="1">
      <c r="A37" s="127">
        <v>14</v>
      </c>
      <c r="B37" s="127">
        <f t="shared" si="4"/>
        <v>0</v>
      </c>
      <c r="C37" s="164"/>
      <c r="D37" s="162"/>
      <c r="E37" s="132" t="str">
        <f t="shared" si="5"/>
        <v/>
      </c>
      <c r="F37" s="142" t="str">
        <f t="shared" si="5"/>
        <v/>
      </c>
      <c r="G37" s="232"/>
      <c r="H37" s="233"/>
      <c r="I37" s="143" t="s">
        <v>0</v>
      </c>
      <c r="J37" s="143" t="s">
        <v>0</v>
      </c>
      <c r="K37" s="163"/>
      <c r="L37" s="145" t="str">
        <f t="shared" si="3"/>
        <v/>
      </c>
      <c r="M37" s="161"/>
      <c r="N37" s="95"/>
      <c r="O37" s="95"/>
      <c r="P37" s="96"/>
      <c r="Q37" s="96"/>
      <c r="X37" s="98"/>
      <c r="Y37" s="98"/>
      <c r="AF37" s="99"/>
      <c r="AG37" s="99"/>
    </row>
    <row r="38" spans="1:33" ht="26.1" customHeight="1">
      <c r="A38" s="127">
        <v>15</v>
      </c>
      <c r="B38" s="127">
        <f t="shared" si="4"/>
        <v>0</v>
      </c>
      <c r="C38" s="164"/>
      <c r="D38" s="162"/>
      <c r="E38" s="132" t="str">
        <f t="shared" si="5"/>
        <v/>
      </c>
      <c r="F38" s="142" t="str">
        <f t="shared" si="5"/>
        <v/>
      </c>
      <c r="G38" s="232"/>
      <c r="H38" s="233"/>
      <c r="I38" s="143" t="s">
        <v>0</v>
      </c>
      <c r="J38" s="143" t="s">
        <v>0</v>
      </c>
      <c r="K38" s="163"/>
      <c r="L38" s="145" t="str">
        <f t="shared" si="3"/>
        <v/>
      </c>
      <c r="M38" s="161"/>
      <c r="N38" s="95"/>
      <c r="O38" s="95"/>
      <c r="P38" s="96"/>
      <c r="Q38" s="96"/>
      <c r="X38" s="98"/>
      <c r="Y38" s="98"/>
      <c r="AF38" s="99"/>
      <c r="AG38" s="99"/>
    </row>
    <row r="39" spans="1:33" ht="26.1" customHeight="1">
      <c r="A39" s="127">
        <v>16</v>
      </c>
      <c r="B39" s="127">
        <f t="shared" si="4"/>
        <v>0</v>
      </c>
      <c r="C39" s="164"/>
      <c r="D39" s="162"/>
      <c r="E39" s="132" t="str">
        <f t="shared" si="5"/>
        <v/>
      </c>
      <c r="F39" s="142" t="str">
        <f t="shared" si="5"/>
        <v/>
      </c>
      <c r="G39" s="232"/>
      <c r="H39" s="233"/>
      <c r="I39" s="143" t="s">
        <v>0</v>
      </c>
      <c r="J39" s="143" t="s">
        <v>0</v>
      </c>
      <c r="K39" s="163"/>
      <c r="L39" s="145" t="str">
        <f t="shared" si="3"/>
        <v/>
      </c>
      <c r="M39" s="161"/>
      <c r="N39" s="95"/>
      <c r="O39" s="95"/>
      <c r="P39" s="96"/>
      <c r="Q39" s="96"/>
      <c r="X39" s="98"/>
      <c r="Y39" s="98"/>
      <c r="AF39" s="99"/>
      <c r="AG39" s="99"/>
    </row>
    <row r="40" spans="1:33" ht="26.1" customHeight="1">
      <c r="A40" s="127">
        <v>17</v>
      </c>
      <c r="B40" s="127">
        <f t="shared" si="4"/>
        <v>0</v>
      </c>
      <c r="C40" s="164"/>
      <c r="D40" s="162"/>
      <c r="E40" s="132" t="str">
        <f t="shared" ref="E40:F43" si="6">PHONETIC(C40)</f>
        <v/>
      </c>
      <c r="F40" s="142" t="str">
        <f t="shared" si="6"/>
        <v/>
      </c>
      <c r="G40" s="232"/>
      <c r="H40" s="233"/>
      <c r="I40" s="143" t="s">
        <v>0</v>
      </c>
      <c r="J40" s="143" t="s">
        <v>0</v>
      </c>
      <c r="K40" s="163"/>
      <c r="L40" s="145" t="str">
        <f t="shared" si="3"/>
        <v/>
      </c>
      <c r="M40" s="161"/>
      <c r="N40" s="95"/>
      <c r="O40" s="95"/>
      <c r="P40" s="96"/>
      <c r="Q40" s="96"/>
      <c r="X40" s="98"/>
      <c r="Y40" s="98"/>
      <c r="AF40" s="99"/>
      <c r="AG40" s="99"/>
    </row>
    <row r="41" spans="1:33" ht="26.1" customHeight="1">
      <c r="A41" s="127">
        <v>18</v>
      </c>
      <c r="B41" s="127">
        <f t="shared" si="4"/>
        <v>0</v>
      </c>
      <c r="C41" s="164"/>
      <c r="D41" s="162"/>
      <c r="E41" s="132" t="str">
        <f t="shared" si="6"/>
        <v/>
      </c>
      <c r="F41" s="142" t="str">
        <f t="shared" si="6"/>
        <v/>
      </c>
      <c r="G41" s="232"/>
      <c r="H41" s="233"/>
      <c r="I41" s="143" t="s">
        <v>0</v>
      </c>
      <c r="J41" s="143" t="s">
        <v>0</v>
      </c>
      <c r="K41" s="163"/>
      <c r="L41" s="145" t="str">
        <f t="shared" si="3"/>
        <v/>
      </c>
      <c r="M41" s="161"/>
      <c r="N41" s="95"/>
      <c r="O41" s="95"/>
      <c r="P41" s="96"/>
      <c r="Q41" s="96"/>
      <c r="X41" s="98"/>
      <c r="Y41" s="98"/>
      <c r="AF41" s="99"/>
      <c r="AG41" s="99"/>
    </row>
    <row r="42" spans="1:33" ht="26.1" customHeight="1">
      <c r="A42" s="127">
        <v>19</v>
      </c>
      <c r="B42" s="127">
        <f t="shared" si="4"/>
        <v>0</v>
      </c>
      <c r="C42" s="164"/>
      <c r="D42" s="162"/>
      <c r="E42" s="132" t="str">
        <f t="shared" si="6"/>
        <v/>
      </c>
      <c r="F42" s="142" t="str">
        <f t="shared" si="6"/>
        <v/>
      </c>
      <c r="G42" s="232"/>
      <c r="H42" s="233"/>
      <c r="I42" s="143" t="s">
        <v>0</v>
      </c>
      <c r="J42" s="143" t="s">
        <v>0</v>
      </c>
      <c r="K42" s="163"/>
      <c r="L42" s="145" t="str">
        <f t="shared" si="3"/>
        <v/>
      </c>
      <c r="M42" s="161"/>
      <c r="N42" s="95"/>
      <c r="O42" s="95"/>
      <c r="P42" s="96"/>
      <c r="Q42" s="96"/>
      <c r="X42" s="98"/>
      <c r="Y42" s="98"/>
      <c r="AF42" s="99"/>
      <c r="AG42" s="99"/>
    </row>
    <row r="43" spans="1:33" ht="26.1" customHeight="1">
      <c r="A43" s="127">
        <v>20</v>
      </c>
      <c r="B43" s="127">
        <f t="shared" si="4"/>
        <v>0</v>
      </c>
      <c r="C43" s="164"/>
      <c r="D43" s="162"/>
      <c r="E43" s="132" t="str">
        <f t="shared" si="6"/>
        <v/>
      </c>
      <c r="F43" s="142" t="str">
        <f t="shared" si="6"/>
        <v/>
      </c>
      <c r="G43" s="232"/>
      <c r="H43" s="233"/>
      <c r="I43" s="143" t="s">
        <v>0</v>
      </c>
      <c r="J43" s="143" t="s">
        <v>0</v>
      </c>
      <c r="K43" s="163"/>
      <c r="L43" s="145" t="str">
        <f t="shared" si="3"/>
        <v/>
      </c>
      <c r="M43" s="161"/>
      <c r="N43" s="95"/>
      <c r="O43" s="95"/>
      <c r="P43" s="96"/>
      <c r="Q43" s="96"/>
      <c r="X43" s="98"/>
      <c r="Y43" s="98"/>
      <c r="AF43" s="99"/>
      <c r="AG43" s="99"/>
    </row>
    <row r="44" spans="1:33" ht="26.1" customHeight="1" thickBot="1">
      <c r="A44" s="137"/>
      <c r="B44" s="120"/>
      <c r="C44" s="120"/>
      <c r="D44" s="120"/>
      <c r="E44" s="120"/>
      <c r="F44" s="120"/>
      <c r="G44" s="120"/>
      <c r="H44" s="120"/>
      <c r="I44" s="120"/>
      <c r="J44" s="120"/>
      <c r="K44" s="120"/>
      <c r="L44" s="120"/>
      <c r="M44" s="120"/>
      <c r="N44" s="120"/>
      <c r="O44" s="120"/>
    </row>
    <row r="45" spans="1:33" ht="26.1" customHeight="1" thickTop="1" thickBot="1">
      <c r="A45" s="137"/>
      <c r="B45" s="120"/>
      <c r="C45" s="100"/>
      <c r="D45" s="234" t="s">
        <v>71</v>
      </c>
      <c r="E45" s="234"/>
      <c r="F45" s="234"/>
      <c r="G45" s="120"/>
      <c r="H45" s="165" t="s">
        <v>72</v>
      </c>
      <c r="I45" s="235">
        <f>13000*COUNTA(C15:C19,C24:C43)</f>
        <v>0</v>
      </c>
      <c r="J45" s="236"/>
      <c r="K45" s="237"/>
      <c r="L45" s="237"/>
      <c r="M45" s="238"/>
      <c r="N45" s="120"/>
      <c r="O45" s="120"/>
    </row>
    <row r="46" spans="1:33" ht="26.1" customHeight="1" thickTop="1">
      <c r="A46" s="137"/>
      <c r="B46" s="120"/>
      <c r="C46" s="118"/>
      <c r="D46" s="166" t="s">
        <v>15</v>
      </c>
      <c r="E46" s="166" t="s">
        <v>25</v>
      </c>
      <c r="F46" s="167" t="s">
        <v>73</v>
      </c>
      <c r="G46" s="120"/>
      <c r="H46" s="120"/>
      <c r="I46" s="114" t="s">
        <v>74</v>
      </c>
      <c r="J46" s="120"/>
      <c r="K46" s="120"/>
      <c r="L46" s="120"/>
      <c r="M46" s="120"/>
      <c r="N46" s="120"/>
      <c r="O46" s="120"/>
    </row>
    <row r="47" spans="1:33" ht="26.1" customHeight="1">
      <c r="A47" s="137"/>
      <c r="B47" s="120"/>
      <c r="C47" s="168" t="s">
        <v>75</v>
      </c>
      <c r="D47" s="169">
        <f>COUNTIF($I$15:$I$19,"男")</f>
        <v>0</v>
      </c>
      <c r="E47" s="169">
        <f>COUNTIF($I$15:$I$19,"女")</f>
        <v>0</v>
      </c>
      <c r="F47" s="169">
        <f>SUM(D47:E47)</f>
        <v>0</v>
      </c>
      <c r="G47" s="120"/>
      <c r="H47" s="230"/>
      <c r="I47" s="230"/>
      <c r="J47" s="230"/>
      <c r="K47" s="230"/>
      <c r="L47" s="230"/>
      <c r="M47" s="230"/>
      <c r="N47" s="230"/>
      <c r="O47" s="120"/>
    </row>
    <row r="48" spans="1:33" ht="26.1" customHeight="1">
      <c r="A48" s="137"/>
      <c r="B48" s="120"/>
      <c r="C48" s="170" t="s">
        <v>76</v>
      </c>
      <c r="D48" s="169">
        <f>COUNTIF($I$24:$I$43,"男")</f>
        <v>0</v>
      </c>
      <c r="E48" s="169">
        <f>COUNTIF($I$24:$I$43,"女")</f>
        <v>0</v>
      </c>
      <c r="F48" s="169">
        <f>SUM(D48:E48)</f>
        <v>0</v>
      </c>
      <c r="G48" s="120"/>
      <c r="H48" s="230"/>
      <c r="I48" s="230"/>
      <c r="J48" s="230"/>
      <c r="K48" s="230"/>
      <c r="L48" s="230"/>
      <c r="M48" s="230"/>
      <c r="N48" s="230"/>
      <c r="O48" s="120"/>
    </row>
    <row r="49" spans="1:17" ht="26.1" customHeight="1">
      <c r="A49" s="137"/>
      <c r="B49" s="120"/>
      <c r="C49" s="169" t="s">
        <v>73</v>
      </c>
      <c r="D49" s="169">
        <f t="shared" ref="D49:E49" si="7">SUM(D47:D48)</f>
        <v>0</v>
      </c>
      <c r="E49" s="169">
        <f t="shared" si="7"/>
        <v>0</v>
      </c>
      <c r="F49" s="169">
        <f>SUM(F47:F48)</f>
        <v>0</v>
      </c>
      <c r="G49" s="120"/>
      <c r="H49" s="230"/>
      <c r="I49" s="230"/>
      <c r="J49" s="230"/>
      <c r="K49" s="230"/>
      <c r="L49" s="230"/>
      <c r="M49" s="230"/>
      <c r="N49" s="230"/>
      <c r="O49" s="120"/>
    </row>
    <row r="50" spans="1:17" ht="26.1" customHeight="1">
      <c r="A50" s="137"/>
      <c r="B50" s="120"/>
      <c r="C50" s="120"/>
      <c r="D50" s="120"/>
      <c r="E50" s="120"/>
      <c r="F50" s="120"/>
      <c r="G50" s="120"/>
      <c r="H50" s="230"/>
      <c r="I50" s="230"/>
      <c r="J50" s="230"/>
      <c r="K50" s="230"/>
      <c r="L50" s="230"/>
      <c r="M50" s="230"/>
      <c r="N50" s="230"/>
      <c r="O50" s="120"/>
    </row>
    <row r="51" spans="1:17" ht="26.1" customHeight="1">
      <c r="A51" s="137"/>
      <c r="B51" s="120"/>
      <c r="C51" s="120"/>
      <c r="D51" s="120"/>
      <c r="E51" s="120"/>
      <c r="F51" s="120"/>
      <c r="G51" s="120"/>
      <c r="H51" s="230"/>
      <c r="I51" s="230"/>
      <c r="J51" s="230"/>
      <c r="K51" s="230"/>
      <c r="L51" s="230"/>
      <c r="M51" s="230"/>
      <c r="N51" s="230"/>
      <c r="O51" s="120"/>
    </row>
    <row r="52" spans="1:17" ht="47.4" customHeight="1">
      <c r="A52" s="137"/>
      <c r="B52" s="120"/>
      <c r="C52" s="120"/>
      <c r="D52" s="120"/>
      <c r="E52" s="120"/>
      <c r="F52" s="120"/>
      <c r="G52" s="120"/>
      <c r="H52" s="230"/>
      <c r="I52" s="230"/>
      <c r="J52" s="230"/>
      <c r="K52" s="230"/>
      <c r="L52" s="230"/>
      <c r="M52" s="230"/>
      <c r="N52" s="230"/>
      <c r="O52" s="120"/>
    </row>
    <row r="53" spans="1:17" s="123" customFormat="1" ht="16.350000000000001" customHeight="1">
      <c r="A53" s="137"/>
      <c r="B53" s="171" t="s">
        <v>81</v>
      </c>
      <c r="C53" s="172"/>
      <c r="D53" s="172"/>
      <c r="E53" s="172"/>
      <c r="F53" s="173"/>
      <c r="G53" s="136"/>
      <c r="H53" s="136"/>
      <c r="I53" s="136"/>
      <c r="J53" s="136"/>
      <c r="K53" s="136"/>
      <c r="L53" s="136"/>
      <c r="M53" s="121"/>
      <c r="N53" s="122"/>
      <c r="O53" s="122"/>
      <c r="P53" s="95"/>
      <c r="Q53" s="95"/>
    </row>
    <row r="54" spans="1:17" s="123" customFormat="1" ht="16.350000000000001" customHeight="1">
      <c r="A54" s="136"/>
      <c r="B54" s="174" t="s">
        <v>82</v>
      </c>
      <c r="C54" s="175"/>
      <c r="D54" s="175"/>
      <c r="E54" s="175"/>
      <c r="F54" s="176"/>
      <c r="G54" s="136" t="s">
        <v>83</v>
      </c>
      <c r="H54" s="136"/>
      <c r="I54" s="136"/>
      <c r="J54" s="136"/>
      <c r="K54" s="136"/>
      <c r="L54" s="136"/>
      <c r="M54" s="121"/>
      <c r="N54" s="122"/>
      <c r="O54" s="122"/>
      <c r="P54" s="95"/>
      <c r="Q54" s="95"/>
    </row>
    <row r="55" spans="1:17" s="123" customFormat="1" ht="16.350000000000001" customHeight="1">
      <c r="A55" s="136"/>
      <c r="B55" s="177" t="s">
        <v>84</v>
      </c>
      <c r="C55" s="178"/>
      <c r="D55" s="178"/>
      <c r="E55" s="178"/>
      <c r="F55" s="179"/>
      <c r="G55" s="136"/>
      <c r="H55" s="136"/>
      <c r="I55" s="136"/>
      <c r="J55" s="136"/>
      <c r="K55" s="136"/>
      <c r="L55" s="136"/>
      <c r="M55" s="121"/>
      <c r="N55" s="122"/>
      <c r="O55" s="122"/>
      <c r="P55" s="95"/>
      <c r="Q55" s="95"/>
    </row>
    <row r="56" spans="1:17" s="123" customFormat="1" ht="16.350000000000001" customHeight="1">
      <c r="A56" s="136"/>
      <c r="B56" s="136"/>
      <c r="C56" s="136"/>
      <c r="D56" s="136"/>
      <c r="E56" s="136"/>
      <c r="F56" s="136"/>
      <c r="G56" s="136"/>
      <c r="H56" s="136"/>
      <c r="I56" s="136"/>
      <c r="J56" s="136"/>
      <c r="K56" s="136"/>
      <c r="L56" s="136"/>
      <c r="M56" s="121"/>
      <c r="N56" s="122"/>
      <c r="O56" s="122"/>
      <c r="P56" s="95"/>
      <c r="Q56" s="95"/>
    </row>
  </sheetData>
  <mergeCells count="57">
    <mergeCell ref="G15:H15"/>
    <mergeCell ref="M15:O15"/>
    <mergeCell ref="A1:O1"/>
    <mergeCell ref="G4:H4"/>
    <mergeCell ref="I4:M4"/>
    <mergeCell ref="A7:A8"/>
    <mergeCell ref="C7:D7"/>
    <mergeCell ref="E7:F7"/>
    <mergeCell ref="G7:I8"/>
    <mergeCell ref="J7:N8"/>
    <mergeCell ref="G9:I9"/>
    <mergeCell ref="J9:N9"/>
    <mergeCell ref="A12:N12"/>
    <mergeCell ref="G14:H14"/>
    <mergeCell ref="M14:O14"/>
    <mergeCell ref="G24:H24"/>
    <mergeCell ref="G25:H25"/>
    <mergeCell ref="G26:H26"/>
    <mergeCell ref="G16:H16"/>
    <mergeCell ref="M16:O16"/>
    <mergeCell ref="G17:H17"/>
    <mergeCell ref="M17:O17"/>
    <mergeCell ref="G18:H18"/>
    <mergeCell ref="M18:O18"/>
    <mergeCell ref="G19:H19"/>
    <mergeCell ref="M19:O19"/>
    <mergeCell ref="A20:N20"/>
    <mergeCell ref="A22:B22"/>
    <mergeCell ref="C22:D22"/>
    <mergeCell ref="E22:F22"/>
    <mergeCell ref="G22:H22"/>
    <mergeCell ref="I22:I23"/>
    <mergeCell ref="J22:J23"/>
    <mergeCell ref="K22:K23"/>
    <mergeCell ref="L22:L23"/>
    <mergeCell ref="G23:H23"/>
    <mergeCell ref="G30:H30"/>
    <mergeCell ref="G31:H31"/>
    <mergeCell ref="G32:H32"/>
    <mergeCell ref="G33:H33"/>
    <mergeCell ref="G27:H27"/>
    <mergeCell ref="H47:N52"/>
    <mergeCell ref="A13:O13"/>
    <mergeCell ref="G40:H40"/>
    <mergeCell ref="G41:H41"/>
    <mergeCell ref="G42:H42"/>
    <mergeCell ref="G43:H43"/>
    <mergeCell ref="D45:F45"/>
    <mergeCell ref="I45:M45"/>
    <mergeCell ref="G34:H34"/>
    <mergeCell ref="G35:H35"/>
    <mergeCell ref="G36:H36"/>
    <mergeCell ref="G37:H37"/>
    <mergeCell ref="G38:H38"/>
    <mergeCell ref="G39:H39"/>
    <mergeCell ref="G28:H28"/>
    <mergeCell ref="G29:H29"/>
  </mergeCells>
  <phoneticPr fontId="2"/>
  <conditionalFormatting sqref="B15:B16 B19">
    <cfRule type="cellIs" dxfId="114" priority="43" operator="equal">
      <formula>0</formula>
    </cfRule>
  </conditionalFormatting>
  <conditionalFormatting sqref="B15:B16 B19">
    <cfRule type="cellIs" dxfId="113" priority="36" operator="equal">
      <formula>"（選択）"</formula>
    </cfRule>
    <cfRule type="cellIs" dxfId="112" priority="42" operator="equal">
      <formula>0</formula>
    </cfRule>
  </conditionalFormatting>
  <conditionalFormatting sqref="B15:B16 B19">
    <cfRule type="cellIs" dxfId="111" priority="41" operator="equal">
      <formula>"（選択）"</formula>
    </cfRule>
  </conditionalFormatting>
  <conditionalFormatting sqref="B24:B43">
    <cfRule type="cellIs" dxfId="110" priority="40" operator="equal">
      <formula>0</formula>
    </cfRule>
  </conditionalFormatting>
  <conditionalFormatting sqref="B24:B43">
    <cfRule type="cellIs" dxfId="109" priority="39" operator="equal">
      <formula>0</formula>
    </cfRule>
  </conditionalFormatting>
  <conditionalFormatting sqref="B24:B43">
    <cfRule type="cellIs" dxfId="108" priority="38" operator="equal">
      <formula>0</formula>
    </cfRule>
  </conditionalFormatting>
  <conditionalFormatting sqref="B24:B43">
    <cfRule type="cellIs" dxfId="107" priority="37" operator="equal">
      <formula>"（選択）"</formula>
    </cfRule>
  </conditionalFormatting>
  <conditionalFormatting sqref="B24:B43">
    <cfRule type="cellIs" dxfId="106" priority="35" operator="equal">
      <formula>"（選択）"</formula>
    </cfRule>
  </conditionalFormatting>
  <conditionalFormatting sqref="B15:B16 B24:B43 B19">
    <cfRule type="cellIs" dxfId="105" priority="34" operator="equal">
      <formula>0</formula>
    </cfRule>
  </conditionalFormatting>
  <conditionalFormatting sqref="B24:B43">
    <cfRule type="cellIs" dxfId="104" priority="33" operator="equal">
      <formula>0</formula>
    </cfRule>
  </conditionalFormatting>
  <conditionalFormatting sqref="B24:B43">
    <cfRule type="cellIs" dxfId="103" priority="30" operator="equal">
      <formula>"（選択）"</formula>
    </cfRule>
    <cfRule type="cellIs" dxfId="102" priority="32" operator="equal">
      <formula>0</formula>
    </cfRule>
  </conditionalFormatting>
  <conditionalFormatting sqref="B24:B43">
    <cfRule type="cellIs" dxfId="101" priority="31" operator="equal">
      <formula>"（選択）"</formula>
    </cfRule>
  </conditionalFormatting>
  <conditionalFormatting sqref="G24:G43">
    <cfRule type="cellIs" dxfId="100" priority="29" operator="equal">
      <formula>0</formula>
    </cfRule>
  </conditionalFormatting>
  <conditionalFormatting sqref="B15:B16 B19">
    <cfRule type="cellIs" dxfId="99" priority="28" operator="equal">
      <formula>"（選択）"</formula>
    </cfRule>
  </conditionalFormatting>
  <conditionalFormatting sqref="B24:B43">
    <cfRule type="cellIs" dxfId="98" priority="27" operator="equal">
      <formula>0</formula>
    </cfRule>
  </conditionalFormatting>
  <conditionalFormatting sqref="B24:B43">
    <cfRule type="cellIs" dxfId="97" priority="24" operator="equal">
      <formula>"（選択）"</formula>
    </cfRule>
    <cfRule type="cellIs" dxfId="96" priority="26" operator="equal">
      <formula>0</formula>
    </cfRule>
  </conditionalFormatting>
  <conditionalFormatting sqref="B24:B43">
    <cfRule type="cellIs" dxfId="95" priority="25" operator="equal">
      <formula>"（選択）"</formula>
    </cfRule>
  </conditionalFormatting>
  <conditionalFormatting sqref="B24:B43">
    <cfRule type="cellIs" dxfId="94" priority="23" operator="equal">
      <formula>"（選択）"</formula>
    </cfRule>
  </conditionalFormatting>
  <conditionalFormatting sqref="B24:B43">
    <cfRule type="cellIs" dxfId="93" priority="22" operator="equal">
      <formula>0</formula>
    </cfRule>
  </conditionalFormatting>
  <conditionalFormatting sqref="B24:B43">
    <cfRule type="cellIs" dxfId="92" priority="19" operator="equal">
      <formula>"（選択）"</formula>
    </cfRule>
    <cfRule type="cellIs" dxfId="91" priority="21" operator="equal">
      <formula>0</formula>
    </cfRule>
  </conditionalFormatting>
  <conditionalFormatting sqref="B24:B43">
    <cfRule type="cellIs" dxfId="90" priority="20" operator="equal">
      <formula>"（選択）"</formula>
    </cfRule>
  </conditionalFormatting>
  <conditionalFormatting sqref="B24:B43">
    <cfRule type="cellIs" dxfId="89" priority="18" operator="equal">
      <formula>"（選択）"</formula>
    </cfRule>
  </conditionalFormatting>
  <conditionalFormatting sqref="D46:D48 E47:E48">
    <cfRule type="cellIs" dxfId="88" priority="17" operator="equal">
      <formula>0</formula>
    </cfRule>
  </conditionalFormatting>
  <conditionalFormatting sqref="D47:F49">
    <cfRule type="cellIs" dxfId="87" priority="16" operator="equal">
      <formula>0</formula>
    </cfRule>
  </conditionalFormatting>
  <conditionalFormatting sqref="I45:M45">
    <cfRule type="cellIs" dxfId="86" priority="15" operator="equal">
      <formula>0</formula>
    </cfRule>
  </conditionalFormatting>
  <conditionalFormatting sqref="A9">
    <cfRule type="cellIs" dxfId="85" priority="13" operator="equal">
      <formula>ISNA($A$8)</formula>
    </cfRule>
    <cfRule type="expression" dxfId="84" priority="14">
      <formula>ISNA($A$8)</formula>
    </cfRule>
    <cfRule type="containsErrors" dxfId="83" priority="44">
      <formula>ISERROR(A9)</formula>
    </cfRule>
  </conditionalFormatting>
  <conditionalFormatting sqref="B17">
    <cfRule type="cellIs" dxfId="82" priority="12" operator="equal">
      <formula>0</formula>
    </cfRule>
  </conditionalFormatting>
  <conditionalFormatting sqref="B17">
    <cfRule type="cellIs" dxfId="81" priority="9" operator="equal">
      <formula>"（選択）"</formula>
    </cfRule>
    <cfRule type="cellIs" dxfId="80" priority="11" operator="equal">
      <formula>0</formula>
    </cfRule>
  </conditionalFormatting>
  <conditionalFormatting sqref="B17">
    <cfRule type="cellIs" dxfId="79" priority="10" operator="equal">
      <formula>"（選択）"</formula>
    </cfRule>
  </conditionalFormatting>
  <conditionalFormatting sqref="B17">
    <cfRule type="cellIs" dxfId="78" priority="8" operator="equal">
      <formula>0</formula>
    </cfRule>
  </conditionalFormatting>
  <conditionalFormatting sqref="B17">
    <cfRule type="cellIs" dxfId="77" priority="7" operator="equal">
      <formula>"（選択）"</formula>
    </cfRule>
  </conditionalFormatting>
  <conditionalFormatting sqref="B18">
    <cfRule type="cellIs" dxfId="76" priority="6" operator="equal">
      <formula>0</formula>
    </cfRule>
  </conditionalFormatting>
  <conditionalFormatting sqref="B18">
    <cfRule type="cellIs" dxfId="75" priority="3" operator="equal">
      <formula>"（選択）"</formula>
    </cfRule>
    <cfRule type="cellIs" dxfId="74" priority="5" operator="equal">
      <formula>0</formula>
    </cfRule>
  </conditionalFormatting>
  <conditionalFormatting sqref="B18">
    <cfRule type="cellIs" dxfId="73" priority="4" operator="equal">
      <formula>"（選択）"</formula>
    </cfRule>
  </conditionalFormatting>
  <conditionalFormatting sqref="B18">
    <cfRule type="cellIs" dxfId="72" priority="2" operator="equal">
      <formula>0</formula>
    </cfRule>
  </conditionalFormatting>
  <conditionalFormatting sqref="B18">
    <cfRule type="cellIs" dxfId="71" priority="1" operator="equal">
      <formula>"（選択）"</formula>
    </cfRule>
  </conditionalFormatting>
  <dataValidations count="5">
    <dataValidation type="list" allowBlank="1" showInputMessage="1" showErrorMessage="1" sqref="J24:J43" xr:uid="{8EFC40A5-0821-4F15-A0A7-FA696FF93E89}">
      <formula1>$R$2:$R$9</formula1>
    </dataValidation>
    <dataValidation type="list" allowBlank="1" showInputMessage="1" showErrorMessage="1" sqref="F11" xr:uid="{731B62BF-AA6B-461B-AB3C-88EF60C1F0E8}">
      <formula1>$W$1:$W$4</formula1>
    </dataValidation>
    <dataValidation type="list" allowBlank="1" showInputMessage="1" showErrorMessage="1" sqref="B9" xr:uid="{0CE631D9-3EA7-4502-BE4B-518F56363DBA}">
      <formula1>$Q$1:$Q$9</formula1>
    </dataValidation>
    <dataValidation type="list" allowBlank="1" showInputMessage="1" showErrorMessage="1" sqref="J15:J19" xr:uid="{63EE5519-1CAC-4D28-B586-700031C29394}">
      <formula1>$S$2:$S$5</formula1>
    </dataValidation>
    <dataValidation type="list" allowBlank="1" showInputMessage="1" showErrorMessage="1" sqref="I15:I19 I24:I43" xr:uid="{690B0BFF-EB7A-4A90-B03F-85BCAFE68D3F}">
      <formula1>$U$2:$U$4</formula1>
    </dataValidation>
  </dataValidations>
  <printOptions horizontalCentered="1"/>
  <pageMargins left="0.11811023622047245" right="0.11811023622047245" top="0.74803149606299213" bottom="0.35433070866141736" header="0.31496062992125984" footer="0.31496062992125984"/>
  <pageSetup paperSize="9" scale="50" orientation="portrait" r:id="rId1"/>
  <headerFooter>
    <oddHeader>&amp;R&amp;"游明朝,標準"&amp;A</oddHeader>
  </headerFooter>
  <rowBreaks count="1" manualBreakCount="1">
    <brk id="56"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12</xdr:col>
                    <xdr:colOff>266700</xdr:colOff>
                    <xdr:row>23</xdr:row>
                    <xdr:rowOff>38100</xdr:rowOff>
                  </from>
                  <to>
                    <xdr:col>13</xdr:col>
                    <xdr:colOff>0</xdr:colOff>
                    <xdr:row>23</xdr:row>
                    <xdr:rowOff>297180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12</xdr:col>
                    <xdr:colOff>266700</xdr:colOff>
                    <xdr:row>24</xdr:row>
                    <xdr:rowOff>38100</xdr:rowOff>
                  </from>
                  <to>
                    <xdr:col>13</xdr:col>
                    <xdr:colOff>0</xdr:colOff>
                    <xdr:row>24</xdr:row>
                    <xdr:rowOff>297180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12</xdr:col>
                    <xdr:colOff>266700</xdr:colOff>
                    <xdr:row>25</xdr:row>
                    <xdr:rowOff>38100</xdr:rowOff>
                  </from>
                  <to>
                    <xdr:col>13</xdr:col>
                    <xdr:colOff>0</xdr:colOff>
                    <xdr:row>25</xdr:row>
                    <xdr:rowOff>297180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12</xdr:col>
                    <xdr:colOff>266700</xdr:colOff>
                    <xdr:row>26</xdr:row>
                    <xdr:rowOff>38100</xdr:rowOff>
                  </from>
                  <to>
                    <xdr:col>13</xdr:col>
                    <xdr:colOff>0</xdr:colOff>
                    <xdr:row>26</xdr:row>
                    <xdr:rowOff>297180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12</xdr:col>
                    <xdr:colOff>266700</xdr:colOff>
                    <xdr:row>27</xdr:row>
                    <xdr:rowOff>38100</xdr:rowOff>
                  </from>
                  <to>
                    <xdr:col>13</xdr:col>
                    <xdr:colOff>0</xdr:colOff>
                    <xdr:row>27</xdr:row>
                    <xdr:rowOff>297180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12</xdr:col>
                    <xdr:colOff>266700</xdr:colOff>
                    <xdr:row>28</xdr:row>
                    <xdr:rowOff>38100</xdr:rowOff>
                  </from>
                  <to>
                    <xdr:col>13</xdr:col>
                    <xdr:colOff>0</xdr:colOff>
                    <xdr:row>28</xdr:row>
                    <xdr:rowOff>297180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12</xdr:col>
                    <xdr:colOff>266700</xdr:colOff>
                    <xdr:row>29</xdr:row>
                    <xdr:rowOff>38100</xdr:rowOff>
                  </from>
                  <to>
                    <xdr:col>13</xdr:col>
                    <xdr:colOff>0</xdr:colOff>
                    <xdr:row>29</xdr:row>
                    <xdr:rowOff>297180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12</xdr:col>
                    <xdr:colOff>266700</xdr:colOff>
                    <xdr:row>30</xdr:row>
                    <xdr:rowOff>38100</xdr:rowOff>
                  </from>
                  <to>
                    <xdr:col>13</xdr:col>
                    <xdr:colOff>0</xdr:colOff>
                    <xdr:row>30</xdr:row>
                    <xdr:rowOff>297180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12</xdr:col>
                    <xdr:colOff>266700</xdr:colOff>
                    <xdr:row>31</xdr:row>
                    <xdr:rowOff>38100</xdr:rowOff>
                  </from>
                  <to>
                    <xdr:col>13</xdr:col>
                    <xdr:colOff>0</xdr:colOff>
                    <xdr:row>31</xdr:row>
                    <xdr:rowOff>297180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12</xdr:col>
                    <xdr:colOff>266700</xdr:colOff>
                    <xdr:row>32</xdr:row>
                    <xdr:rowOff>38100</xdr:rowOff>
                  </from>
                  <to>
                    <xdr:col>13</xdr:col>
                    <xdr:colOff>0</xdr:colOff>
                    <xdr:row>32</xdr:row>
                    <xdr:rowOff>297180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12</xdr:col>
                    <xdr:colOff>266700</xdr:colOff>
                    <xdr:row>33</xdr:row>
                    <xdr:rowOff>38100</xdr:rowOff>
                  </from>
                  <to>
                    <xdr:col>13</xdr:col>
                    <xdr:colOff>0</xdr:colOff>
                    <xdr:row>33</xdr:row>
                    <xdr:rowOff>297180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12</xdr:col>
                    <xdr:colOff>266700</xdr:colOff>
                    <xdr:row>34</xdr:row>
                    <xdr:rowOff>38100</xdr:rowOff>
                  </from>
                  <to>
                    <xdr:col>13</xdr:col>
                    <xdr:colOff>0</xdr:colOff>
                    <xdr:row>34</xdr:row>
                    <xdr:rowOff>297180</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from>
                    <xdr:col>12</xdr:col>
                    <xdr:colOff>266700</xdr:colOff>
                    <xdr:row>35</xdr:row>
                    <xdr:rowOff>38100</xdr:rowOff>
                  </from>
                  <to>
                    <xdr:col>13</xdr:col>
                    <xdr:colOff>0</xdr:colOff>
                    <xdr:row>35</xdr:row>
                    <xdr:rowOff>297180</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from>
                    <xdr:col>12</xdr:col>
                    <xdr:colOff>266700</xdr:colOff>
                    <xdr:row>36</xdr:row>
                    <xdr:rowOff>38100</xdr:rowOff>
                  </from>
                  <to>
                    <xdr:col>13</xdr:col>
                    <xdr:colOff>0</xdr:colOff>
                    <xdr:row>36</xdr:row>
                    <xdr:rowOff>297180</xdr:rowOff>
                  </to>
                </anchor>
              </controlPr>
            </control>
          </mc:Choice>
        </mc:AlternateContent>
        <mc:AlternateContent xmlns:mc="http://schemas.openxmlformats.org/markup-compatibility/2006">
          <mc:Choice Requires="x14">
            <control shapeId="15375" r:id="rId18" name="Check Box 15">
              <controlPr defaultSize="0" autoFill="0" autoLine="0" autoPict="0">
                <anchor moveWithCells="1">
                  <from>
                    <xdr:col>12</xdr:col>
                    <xdr:colOff>266700</xdr:colOff>
                    <xdr:row>37</xdr:row>
                    <xdr:rowOff>38100</xdr:rowOff>
                  </from>
                  <to>
                    <xdr:col>13</xdr:col>
                    <xdr:colOff>0</xdr:colOff>
                    <xdr:row>37</xdr:row>
                    <xdr:rowOff>297180</xdr:rowOff>
                  </to>
                </anchor>
              </controlPr>
            </control>
          </mc:Choice>
        </mc:AlternateContent>
        <mc:AlternateContent xmlns:mc="http://schemas.openxmlformats.org/markup-compatibility/2006">
          <mc:Choice Requires="x14">
            <control shapeId="15376" r:id="rId19" name="Check Box 16">
              <controlPr defaultSize="0" autoFill="0" autoLine="0" autoPict="0">
                <anchor moveWithCells="1">
                  <from>
                    <xdr:col>12</xdr:col>
                    <xdr:colOff>266700</xdr:colOff>
                    <xdr:row>38</xdr:row>
                    <xdr:rowOff>38100</xdr:rowOff>
                  </from>
                  <to>
                    <xdr:col>13</xdr:col>
                    <xdr:colOff>0</xdr:colOff>
                    <xdr:row>38</xdr:row>
                    <xdr:rowOff>297180</xdr:rowOff>
                  </to>
                </anchor>
              </controlPr>
            </control>
          </mc:Choice>
        </mc:AlternateContent>
        <mc:AlternateContent xmlns:mc="http://schemas.openxmlformats.org/markup-compatibility/2006">
          <mc:Choice Requires="x14">
            <control shapeId="15377" r:id="rId20" name="Check Box 17">
              <controlPr defaultSize="0" autoFill="0" autoLine="0" autoPict="0">
                <anchor moveWithCells="1">
                  <from>
                    <xdr:col>12</xdr:col>
                    <xdr:colOff>266700</xdr:colOff>
                    <xdr:row>39</xdr:row>
                    <xdr:rowOff>38100</xdr:rowOff>
                  </from>
                  <to>
                    <xdr:col>13</xdr:col>
                    <xdr:colOff>0</xdr:colOff>
                    <xdr:row>39</xdr:row>
                    <xdr:rowOff>297180</xdr:rowOff>
                  </to>
                </anchor>
              </controlPr>
            </control>
          </mc:Choice>
        </mc:AlternateContent>
        <mc:AlternateContent xmlns:mc="http://schemas.openxmlformats.org/markup-compatibility/2006">
          <mc:Choice Requires="x14">
            <control shapeId="15378" r:id="rId21" name="Check Box 18">
              <controlPr defaultSize="0" autoFill="0" autoLine="0" autoPict="0">
                <anchor moveWithCells="1">
                  <from>
                    <xdr:col>12</xdr:col>
                    <xdr:colOff>266700</xdr:colOff>
                    <xdr:row>40</xdr:row>
                    <xdr:rowOff>38100</xdr:rowOff>
                  </from>
                  <to>
                    <xdr:col>13</xdr:col>
                    <xdr:colOff>0</xdr:colOff>
                    <xdr:row>40</xdr:row>
                    <xdr:rowOff>297180</xdr:rowOff>
                  </to>
                </anchor>
              </controlPr>
            </control>
          </mc:Choice>
        </mc:AlternateContent>
        <mc:AlternateContent xmlns:mc="http://schemas.openxmlformats.org/markup-compatibility/2006">
          <mc:Choice Requires="x14">
            <control shapeId="15379" r:id="rId22" name="Check Box 19">
              <controlPr defaultSize="0" autoFill="0" autoLine="0" autoPict="0">
                <anchor moveWithCells="1">
                  <from>
                    <xdr:col>12</xdr:col>
                    <xdr:colOff>266700</xdr:colOff>
                    <xdr:row>41</xdr:row>
                    <xdr:rowOff>38100</xdr:rowOff>
                  </from>
                  <to>
                    <xdr:col>13</xdr:col>
                    <xdr:colOff>0</xdr:colOff>
                    <xdr:row>41</xdr:row>
                    <xdr:rowOff>297180</xdr:rowOff>
                  </to>
                </anchor>
              </controlPr>
            </control>
          </mc:Choice>
        </mc:AlternateContent>
        <mc:AlternateContent xmlns:mc="http://schemas.openxmlformats.org/markup-compatibility/2006">
          <mc:Choice Requires="x14">
            <control shapeId="15380" r:id="rId23" name="Check Box 20">
              <controlPr defaultSize="0" autoFill="0" autoLine="0" autoPict="0">
                <anchor moveWithCells="1">
                  <from>
                    <xdr:col>12</xdr:col>
                    <xdr:colOff>266700</xdr:colOff>
                    <xdr:row>42</xdr:row>
                    <xdr:rowOff>38100</xdr:rowOff>
                  </from>
                  <to>
                    <xdr:col>13</xdr:col>
                    <xdr:colOff>0</xdr:colOff>
                    <xdr:row>42</xdr:row>
                    <xdr:rowOff>297180</xdr:rowOff>
                  </to>
                </anchor>
              </controlPr>
            </control>
          </mc:Choice>
        </mc:AlternateContent>
        <mc:AlternateContent xmlns:mc="http://schemas.openxmlformats.org/markup-compatibility/2006">
          <mc:Choice Requires="x14">
            <control shapeId="15381" r:id="rId24" name="Check Box 21">
              <controlPr defaultSize="0" autoFill="0" autoLine="0" autoPict="0">
                <anchor moveWithCells="1">
                  <from>
                    <xdr:col>12</xdr:col>
                    <xdr:colOff>266700</xdr:colOff>
                    <xdr:row>24</xdr:row>
                    <xdr:rowOff>38100</xdr:rowOff>
                  </from>
                  <to>
                    <xdr:col>13</xdr:col>
                    <xdr:colOff>0</xdr:colOff>
                    <xdr:row>24</xdr:row>
                    <xdr:rowOff>297180</xdr:rowOff>
                  </to>
                </anchor>
              </controlPr>
            </control>
          </mc:Choice>
        </mc:AlternateContent>
        <mc:AlternateContent xmlns:mc="http://schemas.openxmlformats.org/markup-compatibility/2006">
          <mc:Choice Requires="x14">
            <control shapeId="15382" r:id="rId25" name="Check Box 22">
              <controlPr defaultSize="0" autoFill="0" autoLine="0" autoPict="0">
                <anchor moveWithCells="1">
                  <from>
                    <xdr:col>12</xdr:col>
                    <xdr:colOff>266700</xdr:colOff>
                    <xdr:row>25</xdr:row>
                    <xdr:rowOff>38100</xdr:rowOff>
                  </from>
                  <to>
                    <xdr:col>13</xdr:col>
                    <xdr:colOff>0</xdr:colOff>
                    <xdr:row>25</xdr:row>
                    <xdr:rowOff>297180</xdr:rowOff>
                  </to>
                </anchor>
              </controlPr>
            </control>
          </mc:Choice>
        </mc:AlternateContent>
        <mc:AlternateContent xmlns:mc="http://schemas.openxmlformats.org/markup-compatibility/2006">
          <mc:Choice Requires="x14">
            <control shapeId="15383" r:id="rId26" name="Check Box 23">
              <controlPr defaultSize="0" autoFill="0" autoLine="0" autoPict="0">
                <anchor moveWithCells="1">
                  <from>
                    <xdr:col>12</xdr:col>
                    <xdr:colOff>266700</xdr:colOff>
                    <xdr:row>26</xdr:row>
                    <xdr:rowOff>38100</xdr:rowOff>
                  </from>
                  <to>
                    <xdr:col>13</xdr:col>
                    <xdr:colOff>0</xdr:colOff>
                    <xdr:row>26</xdr:row>
                    <xdr:rowOff>297180</xdr:rowOff>
                  </to>
                </anchor>
              </controlPr>
            </control>
          </mc:Choice>
        </mc:AlternateContent>
        <mc:AlternateContent xmlns:mc="http://schemas.openxmlformats.org/markup-compatibility/2006">
          <mc:Choice Requires="x14">
            <control shapeId="15384" r:id="rId27" name="Check Box 24">
              <controlPr defaultSize="0" autoFill="0" autoLine="0" autoPict="0">
                <anchor moveWithCells="1">
                  <from>
                    <xdr:col>12</xdr:col>
                    <xdr:colOff>266700</xdr:colOff>
                    <xdr:row>27</xdr:row>
                    <xdr:rowOff>38100</xdr:rowOff>
                  </from>
                  <to>
                    <xdr:col>13</xdr:col>
                    <xdr:colOff>0</xdr:colOff>
                    <xdr:row>27</xdr:row>
                    <xdr:rowOff>297180</xdr:rowOff>
                  </to>
                </anchor>
              </controlPr>
            </control>
          </mc:Choice>
        </mc:AlternateContent>
        <mc:AlternateContent xmlns:mc="http://schemas.openxmlformats.org/markup-compatibility/2006">
          <mc:Choice Requires="x14">
            <control shapeId="15385" r:id="rId28" name="Check Box 25">
              <controlPr defaultSize="0" autoFill="0" autoLine="0" autoPict="0">
                <anchor moveWithCells="1">
                  <from>
                    <xdr:col>12</xdr:col>
                    <xdr:colOff>266700</xdr:colOff>
                    <xdr:row>28</xdr:row>
                    <xdr:rowOff>38100</xdr:rowOff>
                  </from>
                  <to>
                    <xdr:col>13</xdr:col>
                    <xdr:colOff>0</xdr:colOff>
                    <xdr:row>28</xdr:row>
                    <xdr:rowOff>297180</xdr:rowOff>
                  </to>
                </anchor>
              </controlPr>
            </control>
          </mc:Choice>
        </mc:AlternateContent>
        <mc:AlternateContent xmlns:mc="http://schemas.openxmlformats.org/markup-compatibility/2006">
          <mc:Choice Requires="x14">
            <control shapeId="15386" r:id="rId29" name="Check Box 26">
              <controlPr defaultSize="0" autoFill="0" autoLine="0" autoPict="0">
                <anchor moveWithCells="1">
                  <from>
                    <xdr:col>12</xdr:col>
                    <xdr:colOff>266700</xdr:colOff>
                    <xdr:row>29</xdr:row>
                    <xdr:rowOff>38100</xdr:rowOff>
                  </from>
                  <to>
                    <xdr:col>13</xdr:col>
                    <xdr:colOff>0</xdr:colOff>
                    <xdr:row>29</xdr:row>
                    <xdr:rowOff>297180</xdr:rowOff>
                  </to>
                </anchor>
              </controlPr>
            </control>
          </mc:Choice>
        </mc:AlternateContent>
        <mc:AlternateContent xmlns:mc="http://schemas.openxmlformats.org/markup-compatibility/2006">
          <mc:Choice Requires="x14">
            <control shapeId="15387" r:id="rId30" name="Check Box 27">
              <controlPr defaultSize="0" autoFill="0" autoLine="0" autoPict="0">
                <anchor moveWithCells="1">
                  <from>
                    <xdr:col>12</xdr:col>
                    <xdr:colOff>266700</xdr:colOff>
                    <xdr:row>30</xdr:row>
                    <xdr:rowOff>38100</xdr:rowOff>
                  </from>
                  <to>
                    <xdr:col>13</xdr:col>
                    <xdr:colOff>0</xdr:colOff>
                    <xdr:row>30</xdr:row>
                    <xdr:rowOff>297180</xdr:rowOff>
                  </to>
                </anchor>
              </controlPr>
            </control>
          </mc:Choice>
        </mc:AlternateContent>
        <mc:AlternateContent xmlns:mc="http://schemas.openxmlformats.org/markup-compatibility/2006">
          <mc:Choice Requires="x14">
            <control shapeId="15388" r:id="rId31" name="Check Box 28">
              <controlPr defaultSize="0" autoFill="0" autoLine="0" autoPict="0">
                <anchor moveWithCells="1">
                  <from>
                    <xdr:col>12</xdr:col>
                    <xdr:colOff>266700</xdr:colOff>
                    <xdr:row>31</xdr:row>
                    <xdr:rowOff>38100</xdr:rowOff>
                  </from>
                  <to>
                    <xdr:col>13</xdr:col>
                    <xdr:colOff>0</xdr:colOff>
                    <xdr:row>31</xdr:row>
                    <xdr:rowOff>297180</xdr:rowOff>
                  </to>
                </anchor>
              </controlPr>
            </control>
          </mc:Choice>
        </mc:AlternateContent>
        <mc:AlternateContent xmlns:mc="http://schemas.openxmlformats.org/markup-compatibility/2006">
          <mc:Choice Requires="x14">
            <control shapeId="15389" r:id="rId32" name="Check Box 29">
              <controlPr defaultSize="0" autoFill="0" autoLine="0" autoPict="0">
                <anchor moveWithCells="1">
                  <from>
                    <xdr:col>12</xdr:col>
                    <xdr:colOff>266700</xdr:colOff>
                    <xdr:row>32</xdr:row>
                    <xdr:rowOff>38100</xdr:rowOff>
                  </from>
                  <to>
                    <xdr:col>13</xdr:col>
                    <xdr:colOff>0</xdr:colOff>
                    <xdr:row>32</xdr:row>
                    <xdr:rowOff>297180</xdr:rowOff>
                  </to>
                </anchor>
              </controlPr>
            </control>
          </mc:Choice>
        </mc:AlternateContent>
        <mc:AlternateContent xmlns:mc="http://schemas.openxmlformats.org/markup-compatibility/2006">
          <mc:Choice Requires="x14">
            <control shapeId="15390" r:id="rId33" name="Check Box 30">
              <controlPr defaultSize="0" autoFill="0" autoLine="0" autoPict="0">
                <anchor moveWithCells="1">
                  <from>
                    <xdr:col>12</xdr:col>
                    <xdr:colOff>266700</xdr:colOff>
                    <xdr:row>29</xdr:row>
                    <xdr:rowOff>38100</xdr:rowOff>
                  </from>
                  <to>
                    <xdr:col>13</xdr:col>
                    <xdr:colOff>0</xdr:colOff>
                    <xdr:row>29</xdr:row>
                    <xdr:rowOff>297180</xdr:rowOff>
                  </to>
                </anchor>
              </controlPr>
            </control>
          </mc:Choice>
        </mc:AlternateContent>
        <mc:AlternateContent xmlns:mc="http://schemas.openxmlformats.org/markup-compatibility/2006">
          <mc:Choice Requires="x14">
            <control shapeId="15391" r:id="rId34" name="Check Box 31">
              <controlPr defaultSize="0" autoFill="0" autoLine="0" autoPict="0">
                <anchor moveWithCells="1">
                  <from>
                    <xdr:col>12</xdr:col>
                    <xdr:colOff>266700</xdr:colOff>
                    <xdr:row>30</xdr:row>
                    <xdr:rowOff>38100</xdr:rowOff>
                  </from>
                  <to>
                    <xdr:col>13</xdr:col>
                    <xdr:colOff>0</xdr:colOff>
                    <xdr:row>30</xdr:row>
                    <xdr:rowOff>297180</xdr:rowOff>
                  </to>
                </anchor>
              </controlPr>
            </control>
          </mc:Choice>
        </mc:AlternateContent>
        <mc:AlternateContent xmlns:mc="http://schemas.openxmlformats.org/markup-compatibility/2006">
          <mc:Choice Requires="x14">
            <control shapeId="15392" r:id="rId35" name="Check Box 32">
              <controlPr defaultSize="0" autoFill="0" autoLine="0" autoPict="0">
                <anchor moveWithCells="1">
                  <from>
                    <xdr:col>12</xdr:col>
                    <xdr:colOff>266700</xdr:colOff>
                    <xdr:row>31</xdr:row>
                    <xdr:rowOff>38100</xdr:rowOff>
                  </from>
                  <to>
                    <xdr:col>13</xdr:col>
                    <xdr:colOff>0</xdr:colOff>
                    <xdr:row>31</xdr:row>
                    <xdr:rowOff>297180</xdr:rowOff>
                  </to>
                </anchor>
              </controlPr>
            </control>
          </mc:Choice>
        </mc:AlternateContent>
        <mc:AlternateContent xmlns:mc="http://schemas.openxmlformats.org/markup-compatibility/2006">
          <mc:Choice Requires="x14">
            <control shapeId="15393" r:id="rId36" name="Check Box 33">
              <controlPr defaultSize="0" autoFill="0" autoLine="0" autoPict="0">
                <anchor moveWithCells="1">
                  <from>
                    <xdr:col>12</xdr:col>
                    <xdr:colOff>266700</xdr:colOff>
                    <xdr:row>32</xdr:row>
                    <xdr:rowOff>38100</xdr:rowOff>
                  </from>
                  <to>
                    <xdr:col>13</xdr:col>
                    <xdr:colOff>0</xdr:colOff>
                    <xdr:row>32</xdr:row>
                    <xdr:rowOff>297180</xdr:rowOff>
                  </to>
                </anchor>
              </controlPr>
            </control>
          </mc:Choice>
        </mc:AlternateContent>
        <mc:AlternateContent xmlns:mc="http://schemas.openxmlformats.org/markup-compatibility/2006">
          <mc:Choice Requires="x14">
            <control shapeId="15394" r:id="rId37" name="Check Box 34">
              <controlPr defaultSize="0" autoFill="0" autoLine="0" autoPict="0">
                <anchor moveWithCells="1">
                  <from>
                    <xdr:col>12</xdr:col>
                    <xdr:colOff>266700</xdr:colOff>
                    <xdr:row>33</xdr:row>
                    <xdr:rowOff>38100</xdr:rowOff>
                  </from>
                  <to>
                    <xdr:col>13</xdr:col>
                    <xdr:colOff>0</xdr:colOff>
                    <xdr:row>33</xdr:row>
                    <xdr:rowOff>297180</xdr:rowOff>
                  </to>
                </anchor>
              </controlPr>
            </control>
          </mc:Choice>
        </mc:AlternateContent>
        <mc:AlternateContent xmlns:mc="http://schemas.openxmlformats.org/markup-compatibility/2006">
          <mc:Choice Requires="x14">
            <control shapeId="15395" r:id="rId38" name="Check Box 35">
              <controlPr defaultSize="0" autoFill="0" autoLine="0" autoPict="0">
                <anchor moveWithCells="1">
                  <from>
                    <xdr:col>12</xdr:col>
                    <xdr:colOff>266700</xdr:colOff>
                    <xdr:row>34</xdr:row>
                    <xdr:rowOff>38100</xdr:rowOff>
                  </from>
                  <to>
                    <xdr:col>13</xdr:col>
                    <xdr:colOff>0</xdr:colOff>
                    <xdr:row>34</xdr:row>
                    <xdr:rowOff>297180</xdr:rowOff>
                  </to>
                </anchor>
              </controlPr>
            </control>
          </mc:Choice>
        </mc:AlternateContent>
        <mc:AlternateContent xmlns:mc="http://schemas.openxmlformats.org/markup-compatibility/2006">
          <mc:Choice Requires="x14">
            <control shapeId="15396" r:id="rId39" name="Check Box 36">
              <controlPr defaultSize="0" autoFill="0" autoLine="0" autoPict="0">
                <anchor moveWithCells="1">
                  <from>
                    <xdr:col>12</xdr:col>
                    <xdr:colOff>266700</xdr:colOff>
                    <xdr:row>35</xdr:row>
                    <xdr:rowOff>38100</xdr:rowOff>
                  </from>
                  <to>
                    <xdr:col>13</xdr:col>
                    <xdr:colOff>0</xdr:colOff>
                    <xdr:row>35</xdr:row>
                    <xdr:rowOff>297180</xdr:rowOff>
                  </to>
                </anchor>
              </controlPr>
            </control>
          </mc:Choice>
        </mc:AlternateContent>
        <mc:AlternateContent xmlns:mc="http://schemas.openxmlformats.org/markup-compatibility/2006">
          <mc:Choice Requires="x14">
            <control shapeId="15397" r:id="rId40" name="Check Box 37">
              <controlPr defaultSize="0" autoFill="0" autoLine="0" autoPict="0">
                <anchor moveWithCells="1">
                  <from>
                    <xdr:col>12</xdr:col>
                    <xdr:colOff>266700</xdr:colOff>
                    <xdr:row>36</xdr:row>
                    <xdr:rowOff>38100</xdr:rowOff>
                  </from>
                  <to>
                    <xdr:col>13</xdr:col>
                    <xdr:colOff>0</xdr:colOff>
                    <xdr:row>36</xdr:row>
                    <xdr:rowOff>297180</xdr:rowOff>
                  </to>
                </anchor>
              </controlPr>
            </control>
          </mc:Choice>
        </mc:AlternateContent>
        <mc:AlternateContent xmlns:mc="http://schemas.openxmlformats.org/markup-compatibility/2006">
          <mc:Choice Requires="x14">
            <control shapeId="15398" r:id="rId41" name="Check Box 38">
              <controlPr defaultSize="0" autoFill="0" autoLine="0" autoPict="0">
                <anchor moveWithCells="1">
                  <from>
                    <xdr:col>12</xdr:col>
                    <xdr:colOff>266700</xdr:colOff>
                    <xdr:row>37</xdr:row>
                    <xdr:rowOff>38100</xdr:rowOff>
                  </from>
                  <to>
                    <xdr:col>13</xdr:col>
                    <xdr:colOff>0</xdr:colOff>
                    <xdr:row>37</xdr:row>
                    <xdr:rowOff>297180</xdr:rowOff>
                  </to>
                </anchor>
              </controlPr>
            </control>
          </mc:Choice>
        </mc:AlternateContent>
        <mc:AlternateContent xmlns:mc="http://schemas.openxmlformats.org/markup-compatibility/2006">
          <mc:Choice Requires="x14">
            <control shapeId="15399" r:id="rId42" name="Check Box 39">
              <controlPr defaultSize="0" autoFill="0" autoLine="0" autoPict="0">
                <anchor moveWithCells="1">
                  <from>
                    <xdr:col>12</xdr:col>
                    <xdr:colOff>266700</xdr:colOff>
                    <xdr:row>34</xdr:row>
                    <xdr:rowOff>38100</xdr:rowOff>
                  </from>
                  <to>
                    <xdr:col>13</xdr:col>
                    <xdr:colOff>0</xdr:colOff>
                    <xdr:row>34</xdr:row>
                    <xdr:rowOff>297180</xdr:rowOff>
                  </to>
                </anchor>
              </controlPr>
            </control>
          </mc:Choice>
        </mc:AlternateContent>
        <mc:AlternateContent xmlns:mc="http://schemas.openxmlformats.org/markup-compatibility/2006">
          <mc:Choice Requires="x14">
            <control shapeId="15400" r:id="rId43" name="Check Box 40">
              <controlPr defaultSize="0" autoFill="0" autoLine="0" autoPict="0">
                <anchor moveWithCells="1">
                  <from>
                    <xdr:col>12</xdr:col>
                    <xdr:colOff>266700</xdr:colOff>
                    <xdr:row>35</xdr:row>
                    <xdr:rowOff>38100</xdr:rowOff>
                  </from>
                  <to>
                    <xdr:col>13</xdr:col>
                    <xdr:colOff>0</xdr:colOff>
                    <xdr:row>35</xdr:row>
                    <xdr:rowOff>297180</xdr:rowOff>
                  </to>
                </anchor>
              </controlPr>
            </control>
          </mc:Choice>
        </mc:AlternateContent>
        <mc:AlternateContent xmlns:mc="http://schemas.openxmlformats.org/markup-compatibility/2006">
          <mc:Choice Requires="x14">
            <control shapeId="15401" r:id="rId44" name="Check Box 41">
              <controlPr defaultSize="0" autoFill="0" autoLine="0" autoPict="0">
                <anchor moveWithCells="1">
                  <from>
                    <xdr:col>12</xdr:col>
                    <xdr:colOff>266700</xdr:colOff>
                    <xdr:row>36</xdr:row>
                    <xdr:rowOff>38100</xdr:rowOff>
                  </from>
                  <to>
                    <xdr:col>13</xdr:col>
                    <xdr:colOff>0</xdr:colOff>
                    <xdr:row>36</xdr:row>
                    <xdr:rowOff>297180</xdr:rowOff>
                  </to>
                </anchor>
              </controlPr>
            </control>
          </mc:Choice>
        </mc:AlternateContent>
        <mc:AlternateContent xmlns:mc="http://schemas.openxmlformats.org/markup-compatibility/2006">
          <mc:Choice Requires="x14">
            <control shapeId="15402" r:id="rId45" name="Check Box 42">
              <controlPr defaultSize="0" autoFill="0" autoLine="0" autoPict="0">
                <anchor moveWithCells="1">
                  <from>
                    <xdr:col>12</xdr:col>
                    <xdr:colOff>266700</xdr:colOff>
                    <xdr:row>37</xdr:row>
                    <xdr:rowOff>38100</xdr:rowOff>
                  </from>
                  <to>
                    <xdr:col>13</xdr:col>
                    <xdr:colOff>0</xdr:colOff>
                    <xdr:row>37</xdr:row>
                    <xdr:rowOff>297180</xdr:rowOff>
                  </to>
                </anchor>
              </controlPr>
            </control>
          </mc:Choice>
        </mc:AlternateContent>
        <mc:AlternateContent xmlns:mc="http://schemas.openxmlformats.org/markup-compatibility/2006">
          <mc:Choice Requires="x14">
            <control shapeId="15403" r:id="rId46" name="Check Box 43">
              <controlPr defaultSize="0" autoFill="0" autoLine="0" autoPict="0">
                <anchor moveWithCells="1">
                  <from>
                    <xdr:col>12</xdr:col>
                    <xdr:colOff>266700</xdr:colOff>
                    <xdr:row>38</xdr:row>
                    <xdr:rowOff>38100</xdr:rowOff>
                  </from>
                  <to>
                    <xdr:col>13</xdr:col>
                    <xdr:colOff>0</xdr:colOff>
                    <xdr:row>38</xdr:row>
                    <xdr:rowOff>297180</xdr:rowOff>
                  </to>
                </anchor>
              </controlPr>
            </control>
          </mc:Choice>
        </mc:AlternateContent>
        <mc:AlternateContent xmlns:mc="http://schemas.openxmlformats.org/markup-compatibility/2006">
          <mc:Choice Requires="x14">
            <control shapeId="15404" r:id="rId47" name="Check Box 44">
              <controlPr defaultSize="0" autoFill="0" autoLine="0" autoPict="0">
                <anchor moveWithCells="1">
                  <from>
                    <xdr:col>12</xdr:col>
                    <xdr:colOff>266700</xdr:colOff>
                    <xdr:row>39</xdr:row>
                    <xdr:rowOff>38100</xdr:rowOff>
                  </from>
                  <to>
                    <xdr:col>13</xdr:col>
                    <xdr:colOff>0</xdr:colOff>
                    <xdr:row>39</xdr:row>
                    <xdr:rowOff>297180</xdr:rowOff>
                  </to>
                </anchor>
              </controlPr>
            </control>
          </mc:Choice>
        </mc:AlternateContent>
        <mc:AlternateContent xmlns:mc="http://schemas.openxmlformats.org/markup-compatibility/2006">
          <mc:Choice Requires="x14">
            <control shapeId="15405" r:id="rId48" name="Check Box 45">
              <controlPr defaultSize="0" autoFill="0" autoLine="0" autoPict="0">
                <anchor moveWithCells="1">
                  <from>
                    <xdr:col>12</xdr:col>
                    <xdr:colOff>266700</xdr:colOff>
                    <xdr:row>40</xdr:row>
                    <xdr:rowOff>38100</xdr:rowOff>
                  </from>
                  <to>
                    <xdr:col>13</xdr:col>
                    <xdr:colOff>0</xdr:colOff>
                    <xdr:row>40</xdr:row>
                    <xdr:rowOff>297180</xdr:rowOff>
                  </to>
                </anchor>
              </controlPr>
            </control>
          </mc:Choice>
        </mc:AlternateContent>
        <mc:AlternateContent xmlns:mc="http://schemas.openxmlformats.org/markup-compatibility/2006">
          <mc:Choice Requires="x14">
            <control shapeId="15406" r:id="rId49" name="Check Box 46">
              <controlPr defaultSize="0" autoFill="0" autoLine="0" autoPict="0">
                <anchor moveWithCells="1">
                  <from>
                    <xdr:col>12</xdr:col>
                    <xdr:colOff>266700</xdr:colOff>
                    <xdr:row>41</xdr:row>
                    <xdr:rowOff>38100</xdr:rowOff>
                  </from>
                  <to>
                    <xdr:col>13</xdr:col>
                    <xdr:colOff>0</xdr:colOff>
                    <xdr:row>41</xdr:row>
                    <xdr:rowOff>297180</xdr:rowOff>
                  </to>
                </anchor>
              </controlPr>
            </control>
          </mc:Choice>
        </mc:AlternateContent>
        <mc:AlternateContent xmlns:mc="http://schemas.openxmlformats.org/markup-compatibility/2006">
          <mc:Choice Requires="x14">
            <control shapeId="15407" r:id="rId50" name="Check Box 47">
              <controlPr defaultSize="0" autoFill="0" autoLine="0" autoPict="0">
                <anchor moveWithCells="1">
                  <from>
                    <xdr:col>12</xdr:col>
                    <xdr:colOff>266700</xdr:colOff>
                    <xdr:row>42</xdr:row>
                    <xdr:rowOff>38100</xdr:rowOff>
                  </from>
                  <to>
                    <xdr:col>13</xdr:col>
                    <xdr:colOff>0</xdr:colOff>
                    <xdr:row>42</xdr:row>
                    <xdr:rowOff>297180</xdr:rowOff>
                  </to>
                </anchor>
              </controlPr>
            </control>
          </mc:Choice>
        </mc:AlternateContent>
        <mc:AlternateContent xmlns:mc="http://schemas.openxmlformats.org/markup-compatibility/2006">
          <mc:Choice Requires="x14">
            <control shapeId="15408" r:id="rId51" name="Check Box 48">
              <controlPr defaultSize="0" autoFill="0" autoLine="0" autoPict="0">
                <anchor moveWithCells="1">
                  <from>
                    <xdr:col>12</xdr:col>
                    <xdr:colOff>266700</xdr:colOff>
                    <xdr:row>39</xdr:row>
                    <xdr:rowOff>38100</xdr:rowOff>
                  </from>
                  <to>
                    <xdr:col>13</xdr:col>
                    <xdr:colOff>0</xdr:colOff>
                    <xdr:row>39</xdr:row>
                    <xdr:rowOff>297180</xdr:rowOff>
                  </to>
                </anchor>
              </controlPr>
            </control>
          </mc:Choice>
        </mc:AlternateContent>
        <mc:AlternateContent xmlns:mc="http://schemas.openxmlformats.org/markup-compatibility/2006">
          <mc:Choice Requires="x14">
            <control shapeId="15409" r:id="rId52" name="Check Box 49">
              <controlPr defaultSize="0" autoFill="0" autoLine="0" autoPict="0">
                <anchor moveWithCells="1">
                  <from>
                    <xdr:col>12</xdr:col>
                    <xdr:colOff>266700</xdr:colOff>
                    <xdr:row>40</xdr:row>
                    <xdr:rowOff>38100</xdr:rowOff>
                  </from>
                  <to>
                    <xdr:col>13</xdr:col>
                    <xdr:colOff>0</xdr:colOff>
                    <xdr:row>40</xdr:row>
                    <xdr:rowOff>297180</xdr:rowOff>
                  </to>
                </anchor>
              </controlPr>
            </control>
          </mc:Choice>
        </mc:AlternateContent>
        <mc:AlternateContent xmlns:mc="http://schemas.openxmlformats.org/markup-compatibility/2006">
          <mc:Choice Requires="x14">
            <control shapeId="15410" r:id="rId53" name="Check Box 50">
              <controlPr defaultSize="0" autoFill="0" autoLine="0" autoPict="0">
                <anchor moveWithCells="1">
                  <from>
                    <xdr:col>12</xdr:col>
                    <xdr:colOff>266700</xdr:colOff>
                    <xdr:row>41</xdr:row>
                    <xdr:rowOff>38100</xdr:rowOff>
                  </from>
                  <to>
                    <xdr:col>13</xdr:col>
                    <xdr:colOff>0</xdr:colOff>
                    <xdr:row>41</xdr:row>
                    <xdr:rowOff>297180</xdr:rowOff>
                  </to>
                </anchor>
              </controlPr>
            </control>
          </mc:Choice>
        </mc:AlternateContent>
        <mc:AlternateContent xmlns:mc="http://schemas.openxmlformats.org/markup-compatibility/2006">
          <mc:Choice Requires="x14">
            <control shapeId="15411" r:id="rId54" name="Check Box 51">
              <controlPr defaultSize="0" autoFill="0" autoLine="0" autoPict="0">
                <anchor moveWithCells="1">
                  <from>
                    <xdr:col>12</xdr:col>
                    <xdr:colOff>266700</xdr:colOff>
                    <xdr:row>42</xdr:row>
                    <xdr:rowOff>38100</xdr:rowOff>
                  </from>
                  <to>
                    <xdr:col>13</xdr:col>
                    <xdr:colOff>0</xdr:colOff>
                    <xdr:row>42</xdr:row>
                    <xdr:rowOff>297180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AL44"/>
  <sheetViews>
    <sheetView showGridLines="0" zoomScale="80" zoomScaleNormal="80" zoomScaleSheetLayoutView="83" workbookViewId="0">
      <selection activeCell="E6" sqref="E6:F6"/>
    </sheetView>
  </sheetViews>
  <sheetFormatPr defaultColWidth="8.88671875" defaultRowHeight="26.1" customHeight="1"/>
  <cols>
    <col min="1" max="1" width="5.33203125" style="69" bestFit="1" customWidth="1"/>
    <col min="2" max="2" width="14.33203125" style="13" customWidth="1"/>
    <col min="3" max="3" width="11.88671875" style="13" bestFit="1" customWidth="1"/>
    <col min="4" max="11" width="11.6640625" style="13" customWidth="1"/>
    <col min="12" max="12" width="8.88671875" style="13"/>
    <col min="13" max="13" width="14.33203125" style="13" customWidth="1"/>
    <col min="14" max="14" width="8.44140625" style="13" bestFit="1" customWidth="1"/>
    <col min="15" max="15" width="8.88671875" style="13"/>
    <col min="16" max="16" width="10.6640625" style="13" customWidth="1"/>
    <col min="17" max="17" width="2.6640625" style="13" bestFit="1" customWidth="1"/>
    <col min="18" max="18" width="8.88671875" style="13"/>
    <col min="19" max="22" width="13.109375" style="12" customWidth="1"/>
    <col min="23" max="23" width="4" style="12" customWidth="1"/>
    <col min="24" max="24" width="9.33203125" style="12" customWidth="1"/>
    <col min="25" max="25" width="9.109375" style="12" customWidth="1"/>
    <col min="26" max="26" width="11.109375" style="12" customWidth="1"/>
    <col min="27" max="29" width="8.88671875" style="12" customWidth="1"/>
    <col min="30" max="32" width="19.88671875" style="12" customWidth="1"/>
    <col min="33" max="36" width="8.88671875" style="12" customWidth="1"/>
    <col min="37" max="38" width="8.88671875" style="13" customWidth="1"/>
    <col min="39" max="16384" width="8.88671875" style="13"/>
  </cols>
  <sheetData>
    <row r="1" spans="1:38" ht="26.1" customHeight="1">
      <c r="A1" s="70" t="s">
        <v>277</v>
      </c>
      <c r="B1" s="10"/>
      <c r="C1" s="10"/>
      <c r="D1" s="10"/>
      <c r="E1" s="10"/>
      <c r="F1" s="10"/>
      <c r="G1" s="10"/>
      <c r="H1" s="10"/>
      <c r="I1" s="10"/>
      <c r="J1" s="10"/>
      <c r="K1" s="10"/>
      <c r="L1" s="10"/>
      <c r="M1" s="10"/>
      <c r="N1" s="10"/>
      <c r="O1" s="10"/>
      <c r="P1" s="10"/>
      <c r="Q1" s="10"/>
      <c r="R1" s="11"/>
    </row>
    <row r="2" spans="1:38" ht="26.1" customHeight="1">
      <c r="A2" s="14"/>
      <c r="B2" s="15"/>
      <c r="C2" s="15"/>
      <c r="D2" s="15"/>
      <c r="E2" s="15"/>
      <c r="F2" s="15"/>
      <c r="G2" s="15"/>
      <c r="H2" s="15"/>
      <c r="I2" s="15"/>
      <c r="J2" s="15"/>
      <c r="K2" s="15"/>
      <c r="L2" s="15"/>
      <c r="M2" s="15"/>
      <c r="N2" s="15"/>
      <c r="O2" s="15"/>
      <c r="P2" s="15"/>
      <c r="Q2" s="15"/>
      <c r="R2" s="15"/>
    </row>
    <row r="3" spans="1:38" ht="26.1" customHeight="1">
      <c r="A3" s="16"/>
      <c r="B3" s="17" t="s">
        <v>9</v>
      </c>
      <c r="C3" s="17"/>
      <c r="D3" s="17"/>
      <c r="E3" s="17"/>
      <c r="F3" s="18"/>
      <c r="G3" s="15"/>
      <c r="H3" s="17" t="s">
        <v>85</v>
      </c>
      <c r="I3" s="18"/>
      <c r="J3" s="18"/>
      <c r="K3" s="18"/>
      <c r="L3" s="18"/>
      <c r="M3" s="18"/>
      <c r="N3" s="18"/>
      <c r="O3" s="18"/>
      <c r="P3" s="18"/>
      <c r="Q3" s="18"/>
      <c r="R3" s="18"/>
    </row>
    <row r="4" spans="1:38" ht="26.1" customHeight="1">
      <c r="A4" s="16"/>
      <c r="B4" s="17"/>
      <c r="C4" s="19"/>
      <c r="D4" s="17" t="s">
        <v>86</v>
      </c>
      <c r="E4" s="17"/>
      <c r="F4" s="18"/>
      <c r="G4" s="18"/>
      <c r="H4" s="18"/>
      <c r="I4" s="18"/>
      <c r="J4" s="20"/>
      <c r="K4" s="20"/>
      <c r="L4" s="291" t="str">
        <f>CONCATENATE(C8," ",D8)</f>
        <v xml:space="preserve"> </v>
      </c>
      <c r="M4" s="291"/>
      <c r="N4" s="291"/>
      <c r="O4" s="291"/>
      <c r="P4" s="16" t="s">
        <v>20</v>
      </c>
      <c r="Q4" s="18"/>
      <c r="R4" s="18"/>
    </row>
    <row r="5" spans="1:38" ht="26.1" customHeight="1">
      <c r="A5" s="21" t="s">
        <v>87</v>
      </c>
      <c r="B5" s="22"/>
      <c r="C5" s="22"/>
      <c r="D5" s="22"/>
      <c r="E5" s="22"/>
      <c r="F5" s="22"/>
      <c r="G5" s="22"/>
      <c r="H5" s="22"/>
      <c r="I5" s="22"/>
      <c r="J5" s="22"/>
      <c r="K5" s="23"/>
      <c r="L5" s="23"/>
      <c r="M5" s="23"/>
      <c r="N5" s="23"/>
      <c r="O5" s="23"/>
      <c r="P5" s="15"/>
      <c r="Q5" s="15"/>
      <c r="R5" s="15"/>
      <c r="S5" s="12" t="s">
        <v>88</v>
      </c>
      <c r="T5" s="12" t="s">
        <v>89</v>
      </c>
      <c r="U5" s="12" t="s">
        <v>90</v>
      </c>
      <c r="V5" s="12" t="s">
        <v>91</v>
      </c>
      <c r="W5" s="12" t="s">
        <v>92</v>
      </c>
      <c r="X5" s="12" t="s">
        <v>93</v>
      </c>
      <c r="Y5" s="12" t="s">
        <v>39</v>
      </c>
      <c r="Z5" s="12" t="s">
        <v>59</v>
      </c>
      <c r="AA5" s="12" t="s">
        <v>1</v>
      </c>
      <c r="AB5" s="12" t="s">
        <v>1</v>
      </c>
      <c r="AC5" s="12" t="s">
        <v>1</v>
      </c>
      <c r="AD5" s="12" t="s">
        <v>94</v>
      </c>
      <c r="AE5" s="12" t="s">
        <v>94</v>
      </c>
      <c r="AF5" s="12" t="s">
        <v>94</v>
      </c>
      <c r="AG5" s="12" t="s">
        <v>95</v>
      </c>
      <c r="AH5" s="12" t="s">
        <v>96</v>
      </c>
      <c r="AI5" s="12" t="s">
        <v>2</v>
      </c>
      <c r="AJ5" s="12" t="s">
        <v>97</v>
      </c>
      <c r="AK5" s="12" t="s">
        <v>98</v>
      </c>
      <c r="AL5" s="12" t="s">
        <v>99</v>
      </c>
    </row>
    <row r="6" spans="1:38" ht="19.95" customHeight="1">
      <c r="A6" s="287" t="s">
        <v>38</v>
      </c>
      <c r="B6" s="24" t="s">
        <v>39</v>
      </c>
      <c r="C6" s="289" t="s">
        <v>40</v>
      </c>
      <c r="D6" s="290"/>
      <c r="E6" s="289" t="s">
        <v>41</v>
      </c>
      <c r="F6" s="290"/>
      <c r="G6" s="294" t="s">
        <v>100</v>
      </c>
      <c r="H6" s="295"/>
      <c r="I6" s="296"/>
      <c r="J6" s="300" t="s">
        <v>101</v>
      </c>
      <c r="K6" s="301"/>
      <c r="L6" s="15"/>
      <c r="M6" s="15"/>
      <c r="N6" s="15"/>
      <c r="O6" s="15"/>
      <c r="P6" s="15"/>
      <c r="Q6" s="15"/>
      <c r="R6" s="15"/>
      <c r="S6" s="12" t="s">
        <v>0</v>
      </c>
      <c r="T6" s="12" t="s">
        <v>0</v>
      </c>
      <c r="U6" s="12" t="s">
        <v>0</v>
      </c>
      <c r="V6" s="12" t="s">
        <v>0</v>
      </c>
      <c r="W6" s="12" t="s">
        <v>0</v>
      </c>
      <c r="Y6" s="12" t="s">
        <v>0</v>
      </c>
      <c r="Z6" s="12" t="s">
        <v>0</v>
      </c>
      <c r="AA6" s="12" t="s">
        <v>0</v>
      </c>
      <c r="AB6" s="12" t="s">
        <v>0</v>
      </c>
      <c r="AC6" s="12" t="s">
        <v>0</v>
      </c>
      <c r="AD6" s="12" t="s">
        <v>0</v>
      </c>
      <c r="AE6" s="12" t="s">
        <v>0</v>
      </c>
      <c r="AF6" s="12" t="s">
        <v>0</v>
      </c>
      <c r="AG6" s="12" t="s">
        <v>0</v>
      </c>
      <c r="AH6" s="12" t="s">
        <v>0</v>
      </c>
      <c r="AI6" s="12" t="s">
        <v>0</v>
      </c>
      <c r="AJ6" s="12" t="s">
        <v>0</v>
      </c>
      <c r="AK6" s="12" t="s">
        <v>0</v>
      </c>
      <c r="AL6" s="12" t="s">
        <v>0</v>
      </c>
    </row>
    <row r="7" spans="1:38" ht="16.2">
      <c r="A7" s="288"/>
      <c r="B7" s="25" t="s">
        <v>46</v>
      </c>
      <c r="C7" s="26" t="s">
        <v>47</v>
      </c>
      <c r="D7" s="27" t="s">
        <v>48</v>
      </c>
      <c r="E7" s="26" t="s">
        <v>49</v>
      </c>
      <c r="F7" s="27" t="s">
        <v>50</v>
      </c>
      <c r="G7" s="297"/>
      <c r="H7" s="298"/>
      <c r="I7" s="299"/>
      <c r="J7" s="302"/>
      <c r="K7" s="303"/>
      <c r="L7" s="15"/>
      <c r="M7" s="15"/>
      <c r="N7" s="15"/>
      <c r="O7" s="15"/>
      <c r="P7" s="15"/>
      <c r="Q7" s="15"/>
      <c r="R7" s="15"/>
      <c r="S7" s="12" t="s">
        <v>102</v>
      </c>
      <c r="T7" s="12" t="s">
        <v>103</v>
      </c>
      <c r="U7" s="12" t="s">
        <v>104</v>
      </c>
      <c r="V7" s="12" t="s">
        <v>105</v>
      </c>
      <c r="W7" s="12" t="s">
        <v>106</v>
      </c>
      <c r="X7" s="12">
        <v>1</v>
      </c>
      <c r="Y7" s="12" t="s">
        <v>5</v>
      </c>
      <c r="Z7" s="12" t="s">
        <v>107</v>
      </c>
      <c r="AA7" s="12" t="s">
        <v>108</v>
      </c>
      <c r="AB7" s="12" t="s">
        <v>109</v>
      </c>
      <c r="AC7" s="12" t="s">
        <v>110</v>
      </c>
      <c r="AD7" s="12" t="s">
        <v>125</v>
      </c>
      <c r="AE7" s="12" t="s">
        <v>126</v>
      </c>
      <c r="AF7" s="12" t="s">
        <v>127</v>
      </c>
      <c r="AG7" s="12" t="s">
        <v>113</v>
      </c>
      <c r="AH7" s="12" t="s">
        <v>114</v>
      </c>
      <c r="AI7" s="12" t="s">
        <v>13</v>
      </c>
      <c r="AJ7" s="12" t="s">
        <v>115</v>
      </c>
      <c r="AK7" s="12" t="s">
        <v>116</v>
      </c>
      <c r="AL7" s="12" t="s">
        <v>6</v>
      </c>
    </row>
    <row r="8" spans="1:38" ht="34.950000000000003" customHeight="1">
      <c r="A8" s="28" t="str">
        <f>IF(B8="","",INDEX($X$7:$X$14,MATCH(B8,$Y$7:$Y$14,0)))</f>
        <v/>
      </c>
      <c r="B8" s="78"/>
      <c r="C8" s="79"/>
      <c r="D8" s="80"/>
      <c r="E8" s="41"/>
      <c r="F8" s="42"/>
      <c r="G8" s="292"/>
      <c r="H8" s="293"/>
      <c r="I8" s="81" t="s">
        <v>0</v>
      </c>
      <c r="J8" s="305"/>
      <c r="K8" s="306"/>
      <c r="L8" s="15"/>
      <c r="M8" s="15"/>
      <c r="N8" s="15"/>
      <c r="O8" s="15"/>
      <c r="P8" s="15"/>
      <c r="Q8" s="15"/>
      <c r="R8" s="15"/>
      <c r="S8" s="12" t="s">
        <v>117</v>
      </c>
      <c r="T8" s="12" t="s">
        <v>118</v>
      </c>
      <c r="U8" s="12" t="s">
        <v>119</v>
      </c>
      <c r="V8" s="12" t="s">
        <v>120</v>
      </c>
      <c r="W8" s="12" t="s">
        <v>121</v>
      </c>
      <c r="X8" s="12">
        <v>2</v>
      </c>
      <c r="Y8" s="12" t="s">
        <v>11</v>
      </c>
      <c r="Z8" s="12" t="s">
        <v>16</v>
      </c>
      <c r="AA8" s="12" t="s">
        <v>122</v>
      </c>
      <c r="AB8" s="12" t="s">
        <v>123</v>
      </c>
      <c r="AC8" s="12" t="s">
        <v>124</v>
      </c>
      <c r="AD8" s="12" t="s">
        <v>138</v>
      </c>
      <c r="AE8" s="12" t="s">
        <v>139</v>
      </c>
      <c r="AF8" s="12" t="s">
        <v>140</v>
      </c>
      <c r="AG8" s="12" t="s">
        <v>128</v>
      </c>
      <c r="AH8" s="12" t="s">
        <v>129</v>
      </c>
      <c r="AI8" s="12" t="s">
        <v>23</v>
      </c>
      <c r="AJ8" s="12" t="s">
        <v>130</v>
      </c>
      <c r="AK8" s="13" t="s">
        <v>131</v>
      </c>
      <c r="AL8" s="12" t="s">
        <v>13</v>
      </c>
    </row>
    <row r="9" spans="1:38" ht="25.95" customHeight="1">
      <c r="A9" s="30"/>
      <c r="B9" s="15"/>
      <c r="C9" s="15"/>
      <c r="D9" s="15"/>
      <c r="E9" s="15"/>
      <c r="F9" s="15"/>
      <c r="G9" s="14"/>
      <c r="H9" s="14"/>
      <c r="I9" s="31"/>
      <c r="J9" s="31"/>
      <c r="K9" s="31"/>
      <c r="L9" s="15"/>
      <c r="M9" s="15"/>
      <c r="N9" s="15"/>
      <c r="O9" s="15"/>
      <c r="P9" s="15"/>
      <c r="Q9" s="15"/>
      <c r="R9" s="15"/>
      <c r="S9" s="12" t="s">
        <v>132</v>
      </c>
      <c r="T9" s="12" t="s">
        <v>133</v>
      </c>
      <c r="U9" s="12" t="s">
        <v>134</v>
      </c>
      <c r="V9" s="12" t="s">
        <v>135</v>
      </c>
      <c r="X9" s="12">
        <v>3</v>
      </c>
      <c r="Y9" s="12" t="s">
        <v>21</v>
      </c>
      <c r="Z9" s="12" t="s">
        <v>27</v>
      </c>
      <c r="AA9" s="12" t="s">
        <v>136</v>
      </c>
      <c r="AC9" s="12" t="s">
        <v>137</v>
      </c>
      <c r="AD9" s="12" t="s">
        <v>281</v>
      </c>
      <c r="AE9" s="12" t="s">
        <v>111</v>
      </c>
      <c r="AF9" s="12" t="s">
        <v>112</v>
      </c>
      <c r="AG9" s="12" t="s">
        <v>141</v>
      </c>
      <c r="AH9" s="12" t="s">
        <v>142</v>
      </c>
      <c r="AI9" s="12" t="s">
        <v>31</v>
      </c>
      <c r="AJ9" s="12" t="s">
        <v>143</v>
      </c>
      <c r="AK9" s="13" t="s">
        <v>144</v>
      </c>
      <c r="AL9" s="13" t="s">
        <v>26</v>
      </c>
    </row>
    <row r="10" spans="1:38" ht="25.95" customHeight="1">
      <c r="A10" s="21" t="s">
        <v>145</v>
      </c>
      <c r="B10" s="22"/>
      <c r="C10" s="22"/>
      <c r="D10" s="22"/>
      <c r="E10" s="22"/>
      <c r="F10" s="22"/>
      <c r="G10" s="22"/>
      <c r="H10" s="22"/>
      <c r="I10" s="22"/>
      <c r="J10" s="22"/>
      <c r="K10" s="15"/>
      <c r="L10" s="15"/>
      <c r="M10" s="15"/>
      <c r="N10" s="15"/>
      <c r="O10" s="15"/>
      <c r="P10" s="15"/>
      <c r="Q10" s="15"/>
      <c r="R10" s="15"/>
      <c r="S10" s="12" t="s">
        <v>118</v>
      </c>
      <c r="T10" s="12" t="s">
        <v>146</v>
      </c>
      <c r="U10" s="12" t="s">
        <v>147</v>
      </c>
      <c r="V10" s="12" t="s">
        <v>148</v>
      </c>
      <c r="X10" s="12">
        <v>4</v>
      </c>
      <c r="Y10" s="12" t="s">
        <v>29</v>
      </c>
      <c r="AC10" s="12" t="s">
        <v>149</v>
      </c>
      <c r="AF10" s="12" t="s">
        <v>126</v>
      </c>
      <c r="AG10" s="12" t="s">
        <v>150</v>
      </c>
      <c r="AH10" s="12" t="s">
        <v>151</v>
      </c>
      <c r="AJ10" s="12" t="s">
        <v>152</v>
      </c>
    </row>
    <row r="11" spans="1:38" ht="26.1" customHeight="1">
      <c r="A11" s="32" t="s">
        <v>38</v>
      </c>
      <c r="B11" s="33" t="s">
        <v>39</v>
      </c>
      <c r="C11" s="34" t="s">
        <v>153</v>
      </c>
      <c r="D11" s="35" t="s">
        <v>47</v>
      </c>
      <c r="E11" s="36" t="s">
        <v>48</v>
      </c>
      <c r="F11" s="35" t="s">
        <v>49</v>
      </c>
      <c r="G11" s="37" t="s">
        <v>50</v>
      </c>
      <c r="H11" s="304" t="s">
        <v>154</v>
      </c>
      <c r="I11" s="304"/>
      <c r="J11" s="34" t="s">
        <v>155</v>
      </c>
      <c r="K11" s="71" t="s">
        <v>156</v>
      </c>
      <c r="L11" s="15"/>
      <c r="M11" s="72" t="s">
        <v>157</v>
      </c>
      <c r="N11" s="15"/>
      <c r="O11" s="15"/>
      <c r="P11" s="15"/>
      <c r="Q11" s="15"/>
      <c r="R11" s="15"/>
      <c r="S11" s="12" t="s">
        <v>158</v>
      </c>
      <c r="T11" s="12" t="s">
        <v>159</v>
      </c>
      <c r="U11" s="12" t="s">
        <v>160</v>
      </c>
      <c r="V11" s="12" t="s">
        <v>161</v>
      </c>
      <c r="X11" s="12">
        <v>5</v>
      </c>
      <c r="Y11" s="12" t="s">
        <v>36</v>
      </c>
      <c r="AG11" s="12" t="s">
        <v>162</v>
      </c>
      <c r="AH11" s="12" t="s">
        <v>163</v>
      </c>
      <c r="AJ11" s="12" t="s">
        <v>164</v>
      </c>
    </row>
    <row r="12" spans="1:38" ht="26.1" customHeight="1">
      <c r="A12" s="25">
        <v>1</v>
      </c>
      <c r="B12" s="25">
        <f t="shared" ref="B12:B14" si="0">$B$8</f>
        <v>0</v>
      </c>
      <c r="C12" s="38" t="s">
        <v>0</v>
      </c>
      <c r="D12" s="39"/>
      <c r="E12" s="40"/>
      <c r="F12" s="41"/>
      <c r="G12" s="42"/>
      <c r="H12" s="32">
        <f>$G$8</f>
        <v>0</v>
      </c>
      <c r="I12" s="29" t="str">
        <f>$I$8</f>
        <v>（選択）</v>
      </c>
      <c r="J12" s="38" t="s">
        <v>0</v>
      </c>
      <c r="K12" s="82"/>
      <c r="L12" s="15"/>
      <c r="M12" s="85"/>
      <c r="N12" s="15"/>
      <c r="O12" s="15"/>
      <c r="P12" s="15"/>
      <c r="Q12" s="15"/>
      <c r="R12" s="15"/>
      <c r="S12" s="12" t="s">
        <v>165</v>
      </c>
      <c r="T12" s="12" t="s">
        <v>166</v>
      </c>
      <c r="U12" s="12" t="s">
        <v>167</v>
      </c>
      <c r="V12" s="12" t="s">
        <v>168</v>
      </c>
      <c r="X12" s="12">
        <v>6</v>
      </c>
      <c r="Y12" s="12" t="s">
        <v>44</v>
      </c>
      <c r="AG12" s="12" t="s">
        <v>169</v>
      </c>
      <c r="AH12" s="12" t="s">
        <v>170</v>
      </c>
      <c r="AJ12" s="12" t="s">
        <v>171</v>
      </c>
    </row>
    <row r="13" spans="1:38" ht="26.1" customHeight="1">
      <c r="A13" s="32">
        <v>2</v>
      </c>
      <c r="B13" s="32">
        <f t="shared" si="0"/>
        <v>0</v>
      </c>
      <c r="C13" s="38" t="s">
        <v>0</v>
      </c>
      <c r="D13" s="43"/>
      <c r="E13" s="44"/>
      <c r="F13" s="41" t="str">
        <f t="shared" ref="F13:F14" si="1">PHONETIC(D13)</f>
        <v/>
      </c>
      <c r="G13" s="42" t="str">
        <f t="shared" ref="G13:G14" si="2">PHONETIC(E13)</f>
        <v/>
      </c>
      <c r="H13" s="25">
        <f t="shared" ref="H13:H14" si="3">$G$8</f>
        <v>0</v>
      </c>
      <c r="I13" s="45" t="str">
        <f>$I$8</f>
        <v>（選択）</v>
      </c>
      <c r="J13" s="38" t="s">
        <v>0</v>
      </c>
      <c r="K13" s="82"/>
      <c r="L13" s="15"/>
      <c r="M13" s="85"/>
      <c r="N13" s="15"/>
      <c r="O13" s="15"/>
      <c r="P13" s="15"/>
      <c r="Q13" s="15"/>
      <c r="R13" s="15"/>
      <c r="S13" s="12" t="s">
        <v>172</v>
      </c>
      <c r="T13" s="12" t="s">
        <v>173</v>
      </c>
      <c r="U13" s="12" t="s">
        <v>174</v>
      </c>
      <c r="V13" s="12" t="s">
        <v>175</v>
      </c>
      <c r="X13" s="12">
        <v>7</v>
      </c>
      <c r="Y13" s="46" t="s">
        <v>51</v>
      </c>
      <c r="AG13" s="12" t="s">
        <v>176</v>
      </c>
      <c r="AH13" s="12" t="s">
        <v>177</v>
      </c>
      <c r="AJ13" s="12" t="s">
        <v>178</v>
      </c>
    </row>
    <row r="14" spans="1:38" ht="26.1" customHeight="1">
      <c r="A14" s="32">
        <v>3</v>
      </c>
      <c r="B14" s="32">
        <f t="shared" si="0"/>
        <v>0</v>
      </c>
      <c r="C14" s="38" t="s">
        <v>0</v>
      </c>
      <c r="D14" s="43"/>
      <c r="E14" s="44"/>
      <c r="F14" s="41" t="str">
        <f t="shared" si="1"/>
        <v/>
      </c>
      <c r="G14" s="42" t="str">
        <f t="shared" si="2"/>
        <v/>
      </c>
      <c r="H14" s="25">
        <f t="shared" si="3"/>
        <v>0</v>
      </c>
      <c r="I14" s="45" t="str">
        <f>$I$8</f>
        <v>（選択）</v>
      </c>
      <c r="J14" s="38" t="s">
        <v>0</v>
      </c>
      <c r="K14" s="82"/>
      <c r="L14" s="15"/>
      <c r="M14" s="85"/>
      <c r="N14" s="15"/>
      <c r="O14" s="15"/>
      <c r="P14" s="15"/>
      <c r="Q14" s="15"/>
      <c r="R14" s="15"/>
      <c r="S14" s="12" t="s">
        <v>179</v>
      </c>
      <c r="T14" s="12" t="s">
        <v>180</v>
      </c>
      <c r="U14" s="12" t="s">
        <v>181</v>
      </c>
      <c r="V14" s="12" t="s">
        <v>182</v>
      </c>
      <c r="X14" s="12">
        <v>8</v>
      </c>
      <c r="AG14" s="12" t="s">
        <v>183</v>
      </c>
      <c r="AH14" s="12" t="s">
        <v>184</v>
      </c>
      <c r="AJ14" s="12" t="s">
        <v>185</v>
      </c>
    </row>
    <row r="15" spans="1:38" ht="26.1" customHeight="1">
      <c r="A15" s="14"/>
      <c r="B15" s="73" t="s">
        <v>186</v>
      </c>
      <c r="C15" s="15"/>
      <c r="D15" s="15"/>
      <c r="E15" s="15"/>
      <c r="F15" s="15"/>
      <c r="G15" s="14"/>
      <c r="H15" s="14"/>
      <c r="I15" s="31"/>
      <c r="J15" s="31"/>
      <c r="K15" s="15"/>
      <c r="L15" s="15"/>
      <c r="M15" s="15"/>
      <c r="N15" s="15"/>
      <c r="O15" s="15"/>
      <c r="P15" s="15"/>
      <c r="Q15" s="15"/>
      <c r="R15" s="15"/>
      <c r="S15" s="12" t="s">
        <v>187</v>
      </c>
      <c r="T15" s="12" t="s">
        <v>188</v>
      </c>
      <c r="U15" s="12" t="s">
        <v>189</v>
      </c>
      <c r="V15" s="12" t="s">
        <v>189</v>
      </c>
      <c r="AG15" s="12" t="s">
        <v>190</v>
      </c>
      <c r="AH15" s="12" t="s">
        <v>191</v>
      </c>
      <c r="AJ15" s="12" t="s">
        <v>192</v>
      </c>
    </row>
    <row r="16" spans="1:38" ht="26.1" customHeight="1">
      <c r="A16" s="21" t="s">
        <v>193</v>
      </c>
      <c r="B16" s="47"/>
      <c r="C16" s="21" t="s">
        <v>194</v>
      </c>
      <c r="D16" s="47"/>
      <c r="E16" s="47"/>
      <c r="F16" s="47"/>
      <c r="G16" s="47"/>
      <c r="H16" s="47"/>
      <c r="I16" s="47"/>
      <c r="J16" s="47"/>
      <c r="K16" s="47"/>
      <c r="L16" s="47"/>
      <c r="M16" s="47"/>
      <c r="N16" s="47"/>
      <c r="O16" s="47"/>
      <c r="P16" s="47"/>
      <c r="Q16" s="47"/>
      <c r="R16" s="47"/>
      <c r="S16" s="12" t="s">
        <v>195</v>
      </c>
      <c r="T16" s="12" t="s">
        <v>196</v>
      </c>
      <c r="U16" s="12" t="s">
        <v>197</v>
      </c>
      <c r="V16" s="12" t="s">
        <v>198</v>
      </c>
      <c r="AG16" s="12" t="s">
        <v>199</v>
      </c>
      <c r="AH16" s="12" t="s">
        <v>200</v>
      </c>
      <c r="AJ16" s="12" t="s">
        <v>201</v>
      </c>
    </row>
    <row r="17" spans="1:36" ht="25.95" customHeight="1">
      <c r="A17" s="281" t="s">
        <v>202</v>
      </c>
      <c r="B17" s="282"/>
      <c r="C17" s="283"/>
      <c r="D17" s="274" t="s">
        <v>92</v>
      </c>
      <c r="E17" s="274" t="s">
        <v>203</v>
      </c>
      <c r="F17" s="268" t="s">
        <v>40</v>
      </c>
      <c r="G17" s="269"/>
      <c r="H17" s="268" t="s">
        <v>65</v>
      </c>
      <c r="I17" s="269"/>
      <c r="J17" s="268" t="s">
        <v>154</v>
      </c>
      <c r="K17" s="269"/>
      <c r="L17" s="274" t="s">
        <v>1</v>
      </c>
      <c r="M17" s="268" t="s">
        <v>204</v>
      </c>
      <c r="N17" s="277"/>
      <c r="O17" s="269"/>
      <c r="P17" s="280" t="s">
        <v>205</v>
      </c>
      <c r="Q17" s="280"/>
      <c r="R17" s="280"/>
      <c r="AG17" s="12" t="s">
        <v>206</v>
      </c>
      <c r="AH17" s="12" t="s">
        <v>207</v>
      </c>
      <c r="AJ17" s="12" t="s">
        <v>208</v>
      </c>
    </row>
    <row r="18" spans="1:36" ht="25.95" customHeight="1">
      <c r="A18" s="284"/>
      <c r="B18" s="285"/>
      <c r="C18" s="286"/>
      <c r="D18" s="275"/>
      <c r="E18" s="275"/>
      <c r="F18" s="272"/>
      <c r="G18" s="273"/>
      <c r="H18" s="272"/>
      <c r="I18" s="273"/>
      <c r="J18" s="270"/>
      <c r="K18" s="271"/>
      <c r="L18" s="275"/>
      <c r="M18" s="270"/>
      <c r="N18" s="278"/>
      <c r="O18" s="271"/>
      <c r="P18" s="280"/>
      <c r="Q18" s="280"/>
      <c r="R18" s="280"/>
      <c r="AD18" s="48"/>
      <c r="AG18" s="12" t="s">
        <v>209</v>
      </c>
      <c r="AH18" s="12" t="s">
        <v>210</v>
      </c>
      <c r="AJ18" s="12" t="s">
        <v>211</v>
      </c>
    </row>
    <row r="19" spans="1:36" ht="26.1" customHeight="1">
      <c r="A19" s="49" t="s">
        <v>38</v>
      </c>
      <c r="B19" s="50" t="s">
        <v>39</v>
      </c>
      <c r="C19" s="51" t="s">
        <v>212</v>
      </c>
      <c r="D19" s="276"/>
      <c r="E19" s="276"/>
      <c r="F19" s="52" t="s">
        <v>47</v>
      </c>
      <c r="G19" s="53" t="s">
        <v>48</v>
      </c>
      <c r="H19" s="52" t="s">
        <v>49</v>
      </c>
      <c r="I19" s="53" t="s">
        <v>50</v>
      </c>
      <c r="J19" s="272"/>
      <c r="K19" s="273"/>
      <c r="L19" s="276"/>
      <c r="M19" s="272"/>
      <c r="N19" s="279"/>
      <c r="O19" s="273"/>
      <c r="P19" s="54" t="s">
        <v>290</v>
      </c>
      <c r="Q19" s="55" t="s">
        <v>213</v>
      </c>
      <c r="R19" s="56" t="s">
        <v>214</v>
      </c>
      <c r="AH19" s="12" t="s">
        <v>215</v>
      </c>
      <c r="AJ19" s="12" t="s">
        <v>216</v>
      </c>
    </row>
    <row r="20" spans="1:36" ht="26.1" customHeight="1">
      <c r="A20" s="25">
        <v>1</v>
      </c>
      <c r="B20" s="25">
        <f t="shared" ref="B20:B29" si="4">$B$8</f>
        <v>0</v>
      </c>
      <c r="C20" s="57" t="s">
        <v>217</v>
      </c>
      <c r="D20" s="57" t="s">
        <v>14</v>
      </c>
      <c r="E20" s="74"/>
      <c r="F20" s="59"/>
      <c r="G20" s="60"/>
      <c r="H20" s="41"/>
      <c r="I20" s="42"/>
      <c r="J20" s="32">
        <f t="shared" ref="J20:J29" si="5">$G$8</f>
        <v>0</v>
      </c>
      <c r="K20" s="29" t="str">
        <f t="shared" ref="K20:K29" si="6">$I$8</f>
        <v>（選択）</v>
      </c>
      <c r="L20" s="58" t="s">
        <v>0</v>
      </c>
      <c r="M20" s="59" t="s">
        <v>0</v>
      </c>
      <c r="N20" s="61" t="s">
        <v>0</v>
      </c>
      <c r="O20" s="60" t="s">
        <v>0</v>
      </c>
      <c r="P20" s="32" t="s">
        <v>290</v>
      </c>
      <c r="Q20" s="62" t="s">
        <v>213</v>
      </c>
      <c r="R20" s="63"/>
      <c r="T20" s="46"/>
      <c r="U20" s="46"/>
      <c r="V20" s="46"/>
      <c r="W20" s="46"/>
      <c r="Z20" s="46"/>
      <c r="AA20" s="46"/>
      <c r="AB20" s="46"/>
      <c r="AC20" s="46"/>
      <c r="AE20" s="46"/>
      <c r="AF20" s="46"/>
      <c r="AG20" s="46"/>
      <c r="AH20" s="12" t="s">
        <v>218</v>
      </c>
      <c r="AJ20" s="12" t="s">
        <v>219</v>
      </c>
    </row>
    <row r="21" spans="1:36" s="67" customFormat="1" ht="26.1" customHeight="1">
      <c r="A21" s="25">
        <v>2</v>
      </c>
      <c r="B21" s="32">
        <f t="shared" si="4"/>
        <v>0</v>
      </c>
      <c r="C21" s="34" t="s">
        <v>217</v>
      </c>
      <c r="D21" s="57" t="s">
        <v>14</v>
      </c>
      <c r="E21" s="74"/>
      <c r="F21" s="59"/>
      <c r="G21" s="64"/>
      <c r="H21" s="41" t="str">
        <f t="shared" ref="H21:H29" si="7">PHONETIC(F21)</f>
        <v/>
      </c>
      <c r="I21" s="42" t="str">
        <f t="shared" ref="I21:I29" si="8">PHONETIC(G21)</f>
        <v/>
      </c>
      <c r="J21" s="25">
        <f t="shared" si="5"/>
        <v>0</v>
      </c>
      <c r="K21" s="45" t="str">
        <f t="shared" si="6"/>
        <v>（選択）</v>
      </c>
      <c r="L21" s="58" t="s">
        <v>0</v>
      </c>
      <c r="M21" s="59" t="s">
        <v>0</v>
      </c>
      <c r="N21" s="61" t="s">
        <v>0</v>
      </c>
      <c r="O21" s="60" t="s">
        <v>0</v>
      </c>
      <c r="P21" s="32" t="s">
        <v>290</v>
      </c>
      <c r="Q21" s="62" t="s">
        <v>213</v>
      </c>
      <c r="R21" s="63"/>
      <c r="S21" s="65"/>
      <c r="T21" s="12"/>
      <c r="U21" s="12"/>
      <c r="V21" s="12"/>
      <c r="W21" s="12"/>
      <c r="X21" s="12"/>
      <c r="Y21" s="12"/>
      <c r="Z21" s="12"/>
      <c r="AA21" s="12"/>
      <c r="AB21" s="12"/>
      <c r="AC21" s="12"/>
      <c r="AD21" s="12"/>
      <c r="AE21" s="12"/>
      <c r="AF21" s="12"/>
      <c r="AG21" s="12"/>
      <c r="AH21" s="12" t="s">
        <v>220</v>
      </c>
      <c r="AI21" s="66"/>
      <c r="AJ21" s="12" t="s">
        <v>221</v>
      </c>
    </row>
    <row r="22" spans="1:36" ht="26.1" customHeight="1">
      <c r="A22" s="25">
        <v>3</v>
      </c>
      <c r="B22" s="32">
        <f t="shared" si="4"/>
        <v>0</v>
      </c>
      <c r="C22" s="34" t="s">
        <v>217</v>
      </c>
      <c r="D22" s="57" t="s">
        <v>14</v>
      </c>
      <c r="E22" s="74"/>
      <c r="F22" s="59"/>
      <c r="G22" s="64"/>
      <c r="H22" s="41" t="str">
        <f t="shared" si="7"/>
        <v/>
      </c>
      <c r="I22" s="42" t="str">
        <f t="shared" si="8"/>
        <v/>
      </c>
      <c r="J22" s="25">
        <f t="shared" si="5"/>
        <v>0</v>
      </c>
      <c r="K22" s="45" t="str">
        <f t="shared" si="6"/>
        <v>（選択）</v>
      </c>
      <c r="L22" s="58" t="s">
        <v>0</v>
      </c>
      <c r="M22" s="59" t="s">
        <v>0</v>
      </c>
      <c r="N22" s="61" t="s">
        <v>0</v>
      </c>
      <c r="O22" s="60" t="s">
        <v>0</v>
      </c>
      <c r="P22" s="32" t="s">
        <v>290</v>
      </c>
      <c r="Q22" s="62" t="s">
        <v>213</v>
      </c>
      <c r="R22" s="63"/>
      <c r="AH22" s="12" t="s">
        <v>222</v>
      </c>
      <c r="AI22" s="68"/>
      <c r="AJ22" s="68"/>
    </row>
    <row r="23" spans="1:36" ht="26.1" customHeight="1">
      <c r="A23" s="25">
        <v>4</v>
      </c>
      <c r="B23" s="32">
        <f t="shared" si="4"/>
        <v>0</v>
      </c>
      <c r="C23" s="34" t="s">
        <v>217</v>
      </c>
      <c r="D23" s="57" t="s">
        <v>14</v>
      </c>
      <c r="E23" s="74"/>
      <c r="F23" s="59"/>
      <c r="G23" s="64"/>
      <c r="H23" s="41" t="str">
        <f t="shared" si="7"/>
        <v/>
      </c>
      <c r="I23" s="42" t="str">
        <f t="shared" si="8"/>
        <v/>
      </c>
      <c r="J23" s="25">
        <f t="shared" si="5"/>
        <v>0</v>
      </c>
      <c r="K23" s="45" t="str">
        <f t="shared" si="6"/>
        <v>（選択）</v>
      </c>
      <c r="L23" s="58" t="s">
        <v>0</v>
      </c>
      <c r="M23" s="59" t="s">
        <v>0</v>
      </c>
      <c r="N23" s="61" t="s">
        <v>0</v>
      </c>
      <c r="O23" s="60" t="s">
        <v>0</v>
      </c>
      <c r="P23" s="32" t="s">
        <v>290</v>
      </c>
      <c r="Q23" s="62" t="s">
        <v>213</v>
      </c>
      <c r="R23" s="63"/>
      <c r="AH23" s="12" t="s">
        <v>223</v>
      </c>
    </row>
    <row r="24" spans="1:36" ht="26.1" customHeight="1">
      <c r="A24" s="25">
        <v>5</v>
      </c>
      <c r="B24" s="32">
        <f t="shared" si="4"/>
        <v>0</v>
      </c>
      <c r="C24" s="34" t="s">
        <v>217</v>
      </c>
      <c r="D24" s="57" t="s">
        <v>14</v>
      </c>
      <c r="E24" s="74"/>
      <c r="F24" s="59"/>
      <c r="G24" s="64"/>
      <c r="H24" s="41" t="str">
        <f t="shared" si="7"/>
        <v/>
      </c>
      <c r="I24" s="42" t="str">
        <f t="shared" si="8"/>
        <v/>
      </c>
      <c r="J24" s="25">
        <f t="shared" si="5"/>
        <v>0</v>
      </c>
      <c r="K24" s="45" t="str">
        <f t="shared" si="6"/>
        <v>（選択）</v>
      </c>
      <c r="L24" s="58" t="s">
        <v>0</v>
      </c>
      <c r="M24" s="59" t="s">
        <v>0</v>
      </c>
      <c r="N24" s="61" t="s">
        <v>0</v>
      </c>
      <c r="O24" s="60" t="s">
        <v>0</v>
      </c>
      <c r="P24" s="32" t="s">
        <v>290</v>
      </c>
      <c r="Q24" s="62" t="s">
        <v>213</v>
      </c>
      <c r="R24" s="63"/>
      <c r="AH24" s="12" t="s">
        <v>224</v>
      </c>
    </row>
    <row r="25" spans="1:36" ht="26.1" customHeight="1">
      <c r="A25" s="25">
        <v>6</v>
      </c>
      <c r="B25" s="32">
        <f t="shared" si="4"/>
        <v>0</v>
      </c>
      <c r="C25" s="34" t="s">
        <v>217</v>
      </c>
      <c r="D25" s="57" t="s">
        <v>14</v>
      </c>
      <c r="E25" s="74"/>
      <c r="F25" s="59"/>
      <c r="G25" s="64"/>
      <c r="H25" s="41" t="str">
        <f t="shared" si="7"/>
        <v/>
      </c>
      <c r="I25" s="42" t="str">
        <f t="shared" si="8"/>
        <v/>
      </c>
      <c r="J25" s="25">
        <f t="shared" si="5"/>
        <v>0</v>
      </c>
      <c r="K25" s="45" t="str">
        <f t="shared" si="6"/>
        <v>（選択）</v>
      </c>
      <c r="L25" s="58" t="s">
        <v>0</v>
      </c>
      <c r="M25" s="59" t="s">
        <v>0</v>
      </c>
      <c r="N25" s="61" t="s">
        <v>0</v>
      </c>
      <c r="O25" s="60" t="s">
        <v>0</v>
      </c>
      <c r="P25" s="32" t="s">
        <v>290</v>
      </c>
      <c r="Q25" s="62" t="s">
        <v>213</v>
      </c>
      <c r="R25" s="63"/>
      <c r="AH25" s="12" t="s">
        <v>225</v>
      </c>
    </row>
    <row r="26" spans="1:36" ht="26.1" customHeight="1">
      <c r="A26" s="25">
        <v>7</v>
      </c>
      <c r="B26" s="32">
        <f t="shared" si="4"/>
        <v>0</v>
      </c>
      <c r="C26" s="34" t="s">
        <v>217</v>
      </c>
      <c r="D26" s="57" t="s">
        <v>14</v>
      </c>
      <c r="E26" s="74"/>
      <c r="F26" s="59"/>
      <c r="G26" s="64"/>
      <c r="H26" s="41" t="str">
        <f t="shared" si="7"/>
        <v/>
      </c>
      <c r="I26" s="42" t="str">
        <f t="shared" si="8"/>
        <v/>
      </c>
      <c r="J26" s="25">
        <f t="shared" si="5"/>
        <v>0</v>
      </c>
      <c r="K26" s="45" t="str">
        <f t="shared" si="6"/>
        <v>（選択）</v>
      </c>
      <c r="L26" s="58" t="s">
        <v>0</v>
      </c>
      <c r="M26" s="59" t="s">
        <v>0</v>
      </c>
      <c r="N26" s="61" t="s">
        <v>0</v>
      </c>
      <c r="O26" s="60" t="s">
        <v>0</v>
      </c>
      <c r="P26" s="32" t="s">
        <v>290</v>
      </c>
      <c r="Q26" s="62" t="s">
        <v>213</v>
      </c>
      <c r="R26" s="63"/>
      <c r="AH26" s="12" t="s">
        <v>226</v>
      </c>
    </row>
    <row r="27" spans="1:36" ht="26.1" customHeight="1">
      <c r="A27" s="25">
        <v>8</v>
      </c>
      <c r="B27" s="32">
        <f t="shared" si="4"/>
        <v>0</v>
      </c>
      <c r="C27" s="34" t="s">
        <v>217</v>
      </c>
      <c r="D27" s="57" t="s">
        <v>14</v>
      </c>
      <c r="E27" s="74"/>
      <c r="F27" s="59"/>
      <c r="G27" s="64"/>
      <c r="H27" s="41" t="str">
        <f t="shared" si="7"/>
        <v/>
      </c>
      <c r="I27" s="42" t="str">
        <f t="shared" si="8"/>
        <v/>
      </c>
      <c r="J27" s="25">
        <f t="shared" si="5"/>
        <v>0</v>
      </c>
      <c r="K27" s="45" t="str">
        <f t="shared" si="6"/>
        <v>（選択）</v>
      </c>
      <c r="L27" s="58" t="s">
        <v>0</v>
      </c>
      <c r="M27" s="59" t="s">
        <v>0</v>
      </c>
      <c r="N27" s="61" t="s">
        <v>0</v>
      </c>
      <c r="O27" s="60" t="s">
        <v>0</v>
      </c>
      <c r="P27" s="32" t="s">
        <v>290</v>
      </c>
      <c r="Q27" s="62" t="s">
        <v>213</v>
      </c>
      <c r="R27" s="63"/>
      <c r="AH27" s="12" t="s">
        <v>227</v>
      </c>
    </row>
    <row r="28" spans="1:36" ht="26.1" customHeight="1">
      <c r="A28" s="25">
        <v>9</v>
      </c>
      <c r="B28" s="32">
        <f t="shared" si="4"/>
        <v>0</v>
      </c>
      <c r="C28" s="34" t="s">
        <v>217</v>
      </c>
      <c r="D28" s="57" t="s">
        <v>14</v>
      </c>
      <c r="E28" s="74"/>
      <c r="F28" s="59"/>
      <c r="G28" s="64"/>
      <c r="H28" s="41" t="str">
        <f t="shared" si="7"/>
        <v/>
      </c>
      <c r="I28" s="42" t="str">
        <f t="shared" si="8"/>
        <v/>
      </c>
      <c r="J28" s="25">
        <f t="shared" si="5"/>
        <v>0</v>
      </c>
      <c r="K28" s="45" t="str">
        <f t="shared" si="6"/>
        <v>（選択）</v>
      </c>
      <c r="L28" s="58" t="s">
        <v>0</v>
      </c>
      <c r="M28" s="59" t="s">
        <v>0</v>
      </c>
      <c r="N28" s="61" t="s">
        <v>0</v>
      </c>
      <c r="O28" s="60" t="s">
        <v>0</v>
      </c>
      <c r="P28" s="32" t="s">
        <v>290</v>
      </c>
      <c r="Q28" s="62" t="s">
        <v>213</v>
      </c>
      <c r="R28" s="63"/>
      <c r="AH28" s="12" t="s">
        <v>228</v>
      </c>
    </row>
    <row r="29" spans="1:36" ht="26.1" customHeight="1">
      <c r="A29" s="25">
        <v>10</v>
      </c>
      <c r="B29" s="32">
        <f t="shared" si="4"/>
        <v>0</v>
      </c>
      <c r="C29" s="34" t="s">
        <v>217</v>
      </c>
      <c r="D29" s="57" t="s">
        <v>14</v>
      </c>
      <c r="E29" s="74"/>
      <c r="F29" s="59"/>
      <c r="G29" s="64"/>
      <c r="H29" s="41" t="str">
        <f t="shared" si="7"/>
        <v/>
      </c>
      <c r="I29" s="42" t="str">
        <f t="shared" si="8"/>
        <v/>
      </c>
      <c r="J29" s="25">
        <f t="shared" si="5"/>
        <v>0</v>
      </c>
      <c r="K29" s="45" t="str">
        <f t="shared" si="6"/>
        <v>（選択）</v>
      </c>
      <c r="L29" s="58" t="s">
        <v>0</v>
      </c>
      <c r="M29" s="59" t="s">
        <v>0</v>
      </c>
      <c r="N29" s="61" t="s">
        <v>0</v>
      </c>
      <c r="O29" s="60" t="s">
        <v>0</v>
      </c>
      <c r="P29" s="32" t="s">
        <v>290</v>
      </c>
      <c r="Q29" s="62" t="s">
        <v>213</v>
      </c>
      <c r="R29" s="63"/>
      <c r="AH29" s="12" t="s">
        <v>229</v>
      </c>
    </row>
    <row r="30" spans="1:36" ht="9" customHeight="1">
      <c r="A30" s="15"/>
      <c r="B30" s="15"/>
      <c r="C30" s="15"/>
      <c r="D30" s="15"/>
      <c r="E30" s="15"/>
      <c r="F30" s="15"/>
      <c r="G30" s="15"/>
      <c r="H30" s="15"/>
      <c r="I30" s="15"/>
      <c r="J30" s="15"/>
      <c r="K30" s="15"/>
      <c r="L30" s="15"/>
      <c r="M30" s="15"/>
      <c r="N30" s="15"/>
      <c r="O30" s="15"/>
      <c r="P30" s="15"/>
      <c r="Q30" s="15"/>
      <c r="R30" s="15"/>
      <c r="AH30" s="12" t="s">
        <v>230</v>
      </c>
    </row>
    <row r="31" spans="1:36" ht="26.1" customHeight="1">
      <c r="A31" s="281" t="s">
        <v>231</v>
      </c>
      <c r="B31" s="282"/>
      <c r="C31" s="283"/>
      <c r="D31" s="274" t="s">
        <v>92</v>
      </c>
      <c r="E31" s="274" t="s">
        <v>203</v>
      </c>
      <c r="F31" s="268" t="s">
        <v>40</v>
      </c>
      <c r="G31" s="269"/>
      <c r="H31" s="268" t="s">
        <v>65</v>
      </c>
      <c r="I31" s="269"/>
      <c r="J31" s="268" t="s">
        <v>154</v>
      </c>
      <c r="K31" s="269"/>
      <c r="L31" s="274" t="s">
        <v>1</v>
      </c>
      <c r="M31" s="268" t="s">
        <v>204</v>
      </c>
      <c r="N31" s="277"/>
      <c r="O31" s="269"/>
      <c r="P31" s="280" t="s">
        <v>205</v>
      </c>
      <c r="Q31" s="280"/>
      <c r="R31" s="280"/>
      <c r="AH31" s="12" t="s">
        <v>232</v>
      </c>
    </row>
    <row r="32" spans="1:36" ht="26.1" customHeight="1">
      <c r="A32" s="284"/>
      <c r="B32" s="285"/>
      <c r="C32" s="286"/>
      <c r="D32" s="275"/>
      <c r="E32" s="275"/>
      <c r="F32" s="272"/>
      <c r="G32" s="273"/>
      <c r="H32" s="272"/>
      <c r="I32" s="273"/>
      <c r="J32" s="270"/>
      <c r="K32" s="271"/>
      <c r="L32" s="275"/>
      <c r="M32" s="270"/>
      <c r="N32" s="278"/>
      <c r="O32" s="271"/>
      <c r="P32" s="280"/>
      <c r="Q32" s="280"/>
      <c r="R32" s="280"/>
      <c r="AH32" s="12" t="s">
        <v>233</v>
      </c>
    </row>
    <row r="33" spans="1:34" ht="26.1" customHeight="1">
      <c r="A33" s="49" t="s">
        <v>38</v>
      </c>
      <c r="B33" s="50" t="s">
        <v>39</v>
      </c>
      <c r="C33" s="51" t="s">
        <v>212</v>
      </c>
      <c r="D33" s="276"/>
      <c r="E33" s="276"/>
      <c r="F33" s="52" t="s">
        <v>47</v>
      </c>
      <c r="G33" s="53" t="s">
        <v>48</v>
      </c>
      <c r="H33" s="52" t="s">
        <v>49</v>
      </c>
      <c r="I33" s="53" t="s">
        <v>50</v>
      </c>
      <c r="J33" s="272"/>
      <c r="K33" s="273"/>
      <c r="L33" s="276"/>
      <c r="M33" s="272"/>
      <c r="N33" s="279"/>
      <c r="O33" s="273"/>
      <c r="P33" s="54" t="s">
        <v>290</v>
      </c>
      <c r="Q33" s="55" t="s">
        <v>213</v>
      </c>
      <c r="R33" s="56" t="s">
        <v>214</v>
      </c>
      <c r="AH33" s="12" t="s">
        <v>234</v>
      </c>
    </row>
    <row r="34" spans="1:34" ht="26.1" customHeight="1">
      <c r="A34" s="25">
        <v>1</v>
      </c>
      <c r="B34" s="25">
        <f t="shared" ref="B34:B43" si="9">$B$8</f>
        <v>0</v>
      </c>
      <c r="C34" s="57" t="s">
        <v>217</v>
      </c>
      <c r="D34" s="57" t="s">
        <v>24</v>
      </c>
      <c r="E34" s="74"/>
      <c r="F34" s="59"/>
      <c r="G34" s="60"/>
      <c r="H34" s="41"/>
      <c r="I34" s="42" t="str">
        <f t="shared" ref="I34:I43" si="10">PHONETIC(G34)</f>
        <v/>
      </c>
      <c r="J34" s="32">
        <f t="shared" ref="J34:J43" si="11">$G$8</f>
        <v>0</v>
      </c>
      <c r="K34" s="29" t="str">
        <f t="shared" ref="K34:K43" si="12">$I$8</f>
        <v>（選択）</v>
      </c>
      <c r="L34" s="58" t="s">
        <v>0</v>
      </c>
      <c r="M34" s="59" t="s">
        <v>0</v>
      </c>
      <c r="N34" s="61" t="s">
        <v>0</v>
      </c>
      <c r="O34" s="60" t="s">
        <v>0</v>
      </c>
      <c r="P34" s="32" t="s">
        <v>290</v>
      </c>
      <c r="Q34" s="62" t="s">
        <v>213</v>
      </c>
      <c r="R34" s="63"/>
      <c r="AH34" s="12" t="s">
        <v>235</v>
      </c>
    </row>
    <row r="35" spans="1:34" ht="26.1" customHeight="1">
      <c r="A35" s="25">
        <v>2</v>
      </c>
      <c r="B35" s="32">
        <f t="shared" si="9"/>
        <v>0</v>
      </c>
      <c r="C35" s="34" t="s">
        <v>217</v>
      </c>
      <c r="D35" s="57" t="s">
        <v>24</v>
      </c>
      <c r="E35" s="74"/>
      <c r="F35" s="59"/>
      <c r="G35" s="64"/>
      <c r="H35" s="41" t="str">
        <f t="shared" ref="H35:H43" si="13">PHONETIC(F35)</f>
        <v/>
      </c>
      <c r="I35" s="42" t="str">
        <f t="shared" si="10"/>
        <v/>
      </c>
      <c r="J35" s="25">
        <f t="shared" si="11"/>
        <v>0</v>
      </c>
      <c r="K35" s="45" t="str">
        <f t="shared" si="12"/>
        <v>（選択）</v>
      </c>
      <c r="L35" s="58" t="s">
        <v>0</v>
      </c>
      <c r="M35" s="59" t="s">
        <v>0</v>
      </c>
      <c r="N35" s="61" t="s">
        <v>0</v>
      </c>
      <c r="O35" s="60" t="s">
        <v>0</v>
      </c>
      <c r="P35" s="32" t="s">
        <v>290</v>
      </c>
      <c r="Q35" s="62" t="s">
        <v>213</v>
      </c>
      <c r="R35" s="63"/>
      <c r="AH35" s="12" t="s">
        <v>236</v>
      </c>
    </row>
    <row r="36" spans="1:34" ht="26.1" customHeight="1">
      <c r="A36" s="25">
        <v>3</v>
      </c>
      <c r="B36" s="32">
        <f t="shared" si="9"/>
        <v>0</v>
      </c>
      <c r="C36" s="34" t="s">
        <v>217</v>
      </c>
      <c r="D36" s="57" t="s">
        <v>24</v>
      </c>
      <c r="E36" s="74"/>
      <c r="F36" s="59"/>
      <c r="G36" s="64"/>
      <c r="H36" s="41" t="str">
        <f t="shared" si="13"/>
        <v/>
      </c>
      <c r="I36" s="42" t="str">
        <f t="shared" si="10"/>
        <v/>
      </c>
      <c r="J36" s="25">
        <f t="shared" si="11"/>
        <v>0</v>
      </c>
      <c r="K36" s="45" t="str">
        <f t="shared" si="12"/>
        <v>（選択）</v>
      </c>
      <c r="L36" s="58" t="s">
        <v>0</v>
      </c>
      <c r="M36" s="59" t="s">
        <v>0</v>
      </c>
      <c r="N36" s="61" t="s">
        <v>0</v>
      </c>
      <c r="O36" s="60" t="s">
        <v>0</v>
      </c>
      <c r="P36" s="32" t="s">
        <v>290</v>
      </c>
      <c r="Q36" s="62" t="s">
        <v>213</v>
      </c>
      <c r="R36" s="63"/>
      <c r="AH36" s="12" t="s">
        <v>237</v>
      </c>
    </row>
    <row r="37" spans="1:34" ht="26.1" customHeight="1">
      <c r="A37" s="25">
        <v>4</v>
      </c>
      <c r="B37" s="32">
        <f t="shared" si="9"/>
        <v>0</v>
      </c>
      <c r="C37" s="34" t="s">
        <v>217</v>
      </c>
      <c r="D37" s="57" t="s">
        <v>24</v>
      </c>
      <c r="E37" s="74"/>
      <c r="F37" s="59"/>
      <c r="G37" s="64"/>
      <c r="H37" s="41" t="str">
        <f t="shared" si="13"/>
        <v/>
      </c>
      <c r="I37" s="42" t="str">
        <f t="shared" si="10"/>
        <v/>
      </c>
      <c r="J37" s="25">
        <f t="shared" si="11"/>
        <v>0</v>
      </c>
      <c r="K37" s="45" t="str">
        <f t="shared" si="12"/>
        <v>（選択）</v>
      </c>
      <c r="L37" s="58" t="s">
        <v>0</v>
      </c>
      <c r="M37" s="59" t="s">
        <v>0</v>
      </c>
      <c r="N37" s="61" t="s">
        <v>0</v>
      </c>
      <c r="O37" s="60" t="s">
        <v>0</v>
      </c>
      <c r="P37" s="32" t="s">
        <v>290</v>
      </c>
      <c r="Q37" s="62" t="s">
        <v>213</v>
      </c>
      <c r="R37" s="63"/>
      <c r="AH37" s="12" t="s">
        <v>238</v>
      </c>
    </row>
    <row r="38" spans="1:34" ht="26.1" customHeight="1">
      <c r="A38" s="25">
        <v>5</v>
      </c>
      <c r="B38" s="32">
        <f t="shared" si="9"/>
        <v>0</v>
      </c>
      <c r="C38" s="34" t="s">
        <v>217</v>
      </c>
      <c r="D38" s="57" t="s">
        <v>24</v>
      </c>
      <c r="E38" s="74"/>
      <c r="F38" s="59"/>
      <c r="G38" s="64"/>
      <c r="H38" s="41" t="str">
        <f t="shared" si="13"/>
        <v/>
      </c>
      <c r="I38" s="42" t="str">
        <f t="shared" si="10"/>
        <v/>
      </c>
      <c r="J38" s="25">
        <f t="shared" si="11"/>
        <v>0</v>
      </c>
      <c r="K38" s="45" t="str">
        <f t="shared" si="12"/>
        <v>（選択）</v>
      </c>
      <c r="L38" s="58" t="s">
        <v>0</v>
      </c>
      <c r="M38" s="59" t="s">
        <v>0</v>
      </c>
      <c r="N38" s="61" t="s">
        <v>0</v>
      </c>
      <c r="O38" s="60" t="s">
        <v>0</v>
      </c>
      <c r="P38" s="32" t="s">
        <v>290</v>
      </c>
      <c r="Q38" s="62" t="s">
        <v>213</v>
      </c>
      <c r="R38" s="63"/>
    </row>
    <row r="39" spans="1:34" ht="26.1" customHeight="1">
      <c r="A39" s="25">
        <v>6</v>
      </c>
      <c r="B39" s="32">
        <f t="shared" si="9"/>
        <v>0</v>
      </c>
      <c r="C39" s="34" t="s">
        <v>217</v>
      </c>
      <c r="D39" s="57" t="s">
        <v>24</v>
      </c>
      <c r="E39" s="74"/>
      <c r="F39" s="59"/>
      <c r="G39" s="64"/>
      <c r="H39" s="41" t="str">
        <f t="shared" si="13"/>
        <v/>
      </c>
      <c r="I39" s="42" t="str">
        <f t="shared" si="10"/>
        <v/>
      </c>
      <c r="J39" s="25">
        <f t="shared" si="11"/>
        <v>0</v>
      </c>
      <c r="K39" s="45" t="str">
        <f t="shared" si="12"/>
        <v>（選択）</v>
      </c>
      <c r="L39" s="58" t="s">
        <v>0</v>
      </c>
      <c r="M39" s="59" t="s">
        <v>0</v>
      </c>
      <c r="N39" s="61" t="s">
        <v>0</v>
      </c>
      <c r="O39" s="60" t="s">
        <v>0</v>
      </c>
      <c r="P39" s="32" t="s">
        <v>290</v>
      </c>
      <c r="Q39" s="62" t="s">
        <v>213</v>
      </c>
      <c r="R39" s="63"/>
    </row>
    <row r="40" spans="1:34" ht="26.1" customHeight="1">
      <c r="A40" s="25">
        <v>7</v>
      </c>
      <c r="B40" s="32">
        <f t="shared" si="9"/>
        <v>0</v>
      </c>
      <c r="C40" s="34" t="s">
        <v>217</v>
      </c>
      <c r="D40" s="57" t="s">
        <v>24</v>
      </c>
      <c r="E40" s="74"/>
      <c r="F40" s="59"/>
      <c r="G40" s="64"/>
      <c r="H40" s="41" t="str">
        <f t="shared" si="13"/>
        <v/>
      </c>
      <c r="I40" s="42" t="str">
        <f t="shared" si="10"/>
        <v/>
      </c>
      <c r="J40" s="25">
        <f t="shared" si="11"/>
        <v>0</v>
      </c>
      <c r="K40" s="45" t="str">
        <f t="shared" si="12"/>
        <v>（選択）</v>
      </c>
      <c r="L40" s="58" t="s">
        <v>0</v>
      </c>
      <c r="M40" s="59" t="s">
        <v>0</v>
      </c>
      <c r="N40" s="61" t="s">
        <v>0</v>
      </c>
      <c r="O40" s="60" t="s">
        <v>0</v>
      </c>
      <c r="P40" s="32" t="s">
        <v>290</v>
      </c>
      <c r="Q40" s="62" t="s">
        <v>213</v>
      </c>
      <c r="R40" s="63"/>
    </row>
    <row r="41" spans="1:34" ht="26.1" customHeight="1">
      <c r="A41" s="25">
        <v>8</v>
      </c>
      <c r="B41" s="32">
        <f t="shared" si="9"/>
        <v>0</v>
      </c>
      <c r="C41" s="34" t="s">
        <v>217</v>
      </c>
      <c r="D41" s="57" t="s">
        <v>24</v>
      </c>
      <c r="E41" s="74"/>
      <c r="F41" s="59"/>
      <c r="G41" s="64"/>
      <c r="H41" s="41" t="str">
        <f t="shared" si="13"/>
        <v/>
      </c>
      <c r="I41" s="42" t="str">
        <f t="shared" si="10"/>
        <v/>
      </c>
      <c r="J41" s="25">
        <f t="shared" si="11"/>
        <v>0</v>
      </c>
      <c r="K41" s="45" t="str">
        <f t="shared" si="12"/>
        <v>（選択）</v>
      </c>
      <c r="L41" s="58" t="s">
        <v>0</v>
      </c>
      <c r="M41" s="59" t="s">
        <v>0</v>
      </c>
      <c r="N41" s="61" t="s">
        <v>0</v>
      </c>
      <c r="O41" s="60" t="s">
        <v>0</v>
      </c>
      <c r="P41" s="32" t="s">
        <v>290</v>
      </c>
      <c r="Q41" s="62" t="s">
        <v>213</v>
      </c>
      <c r="R41" s="63"/>
    </row>
    <row r="42" spans="1:34" ht="26.1" customHeight="1">
      <c r="A42" s="25">
        <v>9</v>
      </c>
      <c r="B42" s="32">
        <f t="shared" si="9"/>
        <v>0</v>
      </c>
      <c r="C42" s="34" t="s">
        <v>217</v>
      </c>
      <c r="D42" s="57" t="s">
        <v>24</v>
      </c>
      <c r="E42" s="74"/>
      <c r="F42" s="59"/>
      <c r="G42" s="64"/>
      <c r="H42" s="41" t="str">
        <f t="shared" si="13"/>
        <v/>
      </c>
      <c r="I42" s="42" t="str">
        <f t="shared" si="10"/>
        <v/>
      </c>
      <c r="J42" s="25">
        <f t="shared" si="11"/>
        <v>0</v>
      </c>
      <c r="K42" s="45" t="str">
        <f t="shared" si="12"/>
        <v>（選択）</v>
      </c>
      <c r="L42" s="58" t="s">
        <v>0</v>
      </c>
      <c r="M42" s="59" t="s">
        <v>0</v>
      </c>
      <c r="N42" s="61" t="s">
        <v>0</v>
      </c>
      <c r="O42" s="60" t="s">
        <v>0</v>
      </c>
      <c r="P42" s="32" t="s">
        <v>290</v>
      </c>
      <c r="Q42" s="62" t="s">
        <v>213</v>
      </c>
      <c r="R42" s="63"/>
    </row>
    <row r="43" spans="1:34" ht="26.1" customHeight="1">
      <c r="A43" s="25">
        <v>10</v>
      </c>
      <c r="B43" s="32">
        <f t="shared" si="9"/>
        <v>0</v>
      </c>
      <c r="C43" s="34" t="s">
        <v>217</v>
      </c>
      <c r="D43" s="57" t="s">
        <v>24</v>
      </c>
      <c r="E43" s="74"/>
      <c r="F43" s="59"/>
      <c r="G43" s="64"/>
      <c r="H43" s="41" t="str">
        <f t="shared" si="13"/>
        <v/>
      </c>
      <c r="I43" s="42" t="str">
        <f t="shared" si="10"/>
        <v/>
      </c>
      <c r="J43" s="25">
        <f t="shared" si="11"/>
        <v>0</v>
      </c>
      <c r="K43" s="45" t="str">
        <f t="shared" si="12"/>
        <v>（選択）</v>
      </c>
      <c r="L43" s="58" t="s">
        <v>0</v>
      </c>
      <c r="M43" s="59" t="s">
        <v>0</v>
      </c>
      <c r="N43" s="61" t="s">
        <v>0</v>
      </c>
      <c r="O43" s="60" t="s">
        <v>0</v>
      </c>
      <c r="P43" s="32" t="s">
        <v>290</v>
      </c>
      <c r="Q43" s="62" t="s">
        <v>213</v>
      </c>
      <c r="R43" s="63"/>
    </row>
    <row r="44" spans="1:34" ht="26.1" customHeight="1">
      <c r="A44" s="14"/>
      <c r="B44" s="15"/>
      <c r="C44" s="15"/>
      <c r="D44" s="15"/>
      <c r="E44" s="15"/>
      <c r="F44" s="15"/>
      <c r="G44" s="15"/>
      <c r="H44" s="15"/>
      <c r="I44" s="15"/>
      <c r="J44" s="15"/>
      <c r="K44" s="15"/>
      <c r="L44" s="15"/>
      <c r="M44" s="15"/>
      <c r="N44" s="15"/>
      <c r="O44" s="15"/>
      <c r="P44" s="15"/>
      <c r="Q44" s="15"/>
      <c r="R44" s="15"/>
    </row>
  </sheetData>
  <mergeCells count="27">
    <mergeCell ref="P17:R18"/>
    <mergeCell ref="F17:G18"/>
    <mergeCell ref="H17:I18"/>
    <mergeCell ref="M17:O19"/>
    <mergeCell ref="E6:F6"/>
    <mergeCell ref="J6:K7"/>
    <mergeCell ref="L17:L19"/>
    <mergeCell ref="E17:E19"/>
    <mergeCell ref="H11:I11"/>
    <mergeCell ref="J17:K19"/>
    <mergeCell ref="J8:K8"/>
    <mergeCell ref="A6:A7"/>
    <mergeCell ref="C6:D6"/>
    <mergeCell ref="A17:C18"/>
    <mergeCell ref="D17:D19"/>
    <mergeCell ref="L4:O4"/>
    <mergeCell ref="G8:H8"/>
    <mergeCell ref="G6:I7"/>
    <mergeCell ref="J31:K33"/>
    <mergeCell ref="L31:L33"/>
    <mergeCell ref="M31:O33"/>
    <mergeCell ref="P31:R32"/>
    <mergeCell ref="A31:C32"/>
    <mergeCell ref="D31:D33"/>
    <mergeCell ref="E31:E33"/>
    <mergeCell ref="F31:G32"/>
    <mergeCell ref="H31:I32"/>
  </mergeCells>
  <phoneticPr fontId="2"/>
  <conditionalFormatting sqref="B12:B14">
    <cfRule type="cellIs" dxfId="70" priority="59" operator="equal">
      <formula>0</formula>
    </cfRule>
  </conditionalFormatting>
  <conditionalFormatting sqref="B12:B14">
    <cfRule type="cellIs" dxfId="69" priority="40" operator="equal">
      <formula>"（選択）"</formula>
    </cfRule>
    <cfRule type="cellIs" dxfId="68" priority="57" operator="equal">
      <formula>0</formula>
    </cfRule>
  </conditionalFormatting>
  <conditionalFormatting sqref="B12:B14">
    <cfRule type="cellIs" dxfId="67" priority="55" operator="equal">
      <formula>"（選択）"</formula>
    </cfRule>
  </conditionalFormatting>
  <conditionalFormatting sqref="B20:B29">
    <cfRule type="cellIs" dxfId="66" priority="54" operator="equal">
      <formula>0</formula>
    </cfRule>
  </conditionalFormatting>
  <conditionalFormatting sqref="B20:B29">
    <cfRule type="cellIs" dxfId="65" priority="53" operator="equal">
      <formula>0</formula>
    </cfRule>
  </conditionalFormatting>
  <conditionalFormatting sqref="B20:B29">
    <cfRule type="cellIs" dxfId="64" priority="52" operator="equal">
      <formula>0</formula>
    </cfRule>
  </conditionalFormatting>
  <conditionalFormatting sqref="B20:B29">
    <cfRule type="cellIs" dxfId="63" priority="51" operator="equal">
      <formula>"（選択）"</formula>
    </cfRule>
  </conditionalFormatting>
  <conditionalFormatting sqref="A8">
    <cfRule type="expression" dxfId="62" priority="11">
      <formula>ISNA($A$8)</formula>
    </cfRule>
    <cfRule type="containsErrors" dxfId="61" priority="41">
      <formula>ISERROR(A8)</formula>
    </cfRule>
  </conditionalFormatting>
  <conditionalFormatting sqref="B20:B29">
    <cfRule type="cellIs" dxfId="60" priority="39" operator="equal">
      <formula>"（選択）"</formula>
    </cfRule>
  </conditionalFormatting>
  <conditionalFormatting sqref="B12:B14 B20:B29">
    <cfRule type="cellIs" dxfId="59" priority="38" operator="equal">
      <formula>0</formula>
    </cfRule>
  </conditionalFormatting>
  <conditionalFormatting sqref="I12:I14">
    <cfRule type="cellIs" dxfId="58" priority="27" operator="equal">
      <formula>"（選択）"</formula>
    </cfRule>
  </conditionalFormatting>
  <conditionalFormatting sqref="H12:H14">
    <cfRule type="cellIs" dxfId="57" priority="14" operator="equal">
      <formula>0</formula>
    </cfRule>
    <cfRule type="cellIs" dxfId="56" priority="26" operator="equal">
      <formula>0</formula>
    </cfRule>
  </conditionalFormatting>
  <conditionalFormatting sqref="K20:K29">
    <cfRule type="cellIs" dxfId="55" priority="25" operator="equal">
      <formula>"（選択）"</formula>
    </cfRule>
  </conditionalFormatting>
  <conditionalFormatting sqref="J20:J29">
    <cfRule type="cellIs" dxfId="54" priority="24" operator="equal">
      <formula>0</formula>
    </cfRule>
  </conditionalFormatting>
  <conditionalFormatting sqref="B12:B14 I12:I14 B20:B29 K20:K29">
    <cfRule type="cellIs" dxfId="53" priority="17" operator="equal">
      <formula>"（選択）"</formula>
    </cfRule>
  </conditionalFormatting>
  <conditionalFormatting sqref="J20:J29">
    <cfRule type="cellIs" dxfId="52" priority="16" operator="equal">
      <formula>0</formula>
    </cfRule>
  </conditionalFormatting>
  <conditionalFormatting sqref="B34:B43 K34:K43">
    <cfRule type="cellIs" dxfId="51" priority="2" operator="equal">
      <formula>"（選択）"</formula>
    </cfRule>
  </conditionalFormatting>
  <conditionalFormatting sqref="B34:B43">
    <cfRule type="cellIs" dxfId="50" priority="10" operator="equal">
      <formula>0</formula>
    </cfRule>
  </conditionalFormatting>
  <conditionalFormatting sqref="B34:B43">
    <cfRule type="cellIs" dxfId="49" priority="9" operator="equal">
      <formula>0</formula>
    </cfRule>
  </conditionalFormatting>
  <conditionalFormatting sqref="B34:B43">
    <cfRule type="cellIs" dxfId="48" priority="8" operator="equal">
      <formula>0</formula>
    </cfRule>
  </conditionalFormatting>
  <conditionalFormatting sqref="B34:B43">
    <cfRule type="cellIs" dxfId="47" priority="7" operator="equal">
      <formula>"（選択）"</formula>
    </cfRule>
  </conditionalFormatting>
  <conditionalFormatting sqref="B34:B43">
    <cfRule type="cellIs" dxfId="46" priority="6" operator="equal">
      <formula>"（選択）"</formula>
    </cfRule>
  </conditionalFormatting>
  <conditionalFormatting sqref="B34:B43">
    <cfRule type="cellIs" dxfId="45" priority="5" operator="equal">
      <formula>0</formula>
    </cfRule>
  </conditionalFormatting>
  <conditionalFormatting sqref="K34:K43">
    <cfRule type="cellIs" dxfId="44" priority="4" operator="equal">
      <formula>"（選択）"</formula>
    </cfRule>
  </conditionalFormatting>
  <conditionalFormatting sqref="J34:J43">
    <cfRule type="cellIs" dxfId="43" priority="3" operator="equal">
      <formula>0</formula>
    </cfRule>
  </conditionalFormatting>
  <conditionalFormatting sqref="J34:J43">
    <cfRule type="cellIs" dxfId="42" priority="1" operator="equal">
      <formula>0</formula>
    </cfRule>
  </conditionalFormatting>
  <dataValidations count="10">
    <dataValidation type="list" allowBlank="1" showInputMessage="1" showErrorMessage="1" sqref="C12:C14" xr:uid="{00000000-0002-0000-0000-000000000000}">
      <formula1>$AI$6:$AI$9</formula1>
    </dataValidation>
    <dataValidation type="list" allowBlank="1" showInputMessage="1" showErrorMessage="1" sqref="L20:L29 L34:L43" xr:uid="{00000000-0002-0000-0000-000001000000}">
      <formula1>$AA$6:$AA$9</formula1>
    </dataValidation>
    <dataValidation type="list" allowBlank="1" showInputMessage="1" showErrorMessage="1" sqref="N20:N29 N34:N43" xr:uid="{00000000-0002-0000-0000-000002000000}">
      <formula1>$AG$6:$AG$18</formula1>
    </dataValidation>
    <dataValidation type="list" allowBlank="1" showInputMessage="1" showErrorMessage="1" sqref="K4" xr:uid="{00000000-0002-0000-0000-000003000000}">
      <formula1>$AL$6:$AL$9</formula1>
    </dataValidation>
    <dataValidation type="list" allowBlank="1" showInputMessage="1" showErrorMessage="1" sqref="O20:O29 O34:O43" xr:uid="{00000000-0002-0000-0000-000004000000}">
      <formula1>$AH$6:$AH$37</formula1>
    </dataValidation>
    <dataValidation type="list" allowBlank="1" showInputMessage="1" showErrorMessage="1" sqref="B8" xr:uid="{00000000-0002-0000-0000-000005000000}">
      <formula1>$Y$6:$Y$14</formula1>
    </dataValidation>
    <dataValidation type="list" allowBlank="1" showInputMessage="1" showErrorMessage="1" sqref="I8" xr:uid="{00000000-0002-0000-0000-000006000000}">
      <formula1>$Z$6:$Z$9</formula1>
    </dataValidation>
    <dataValidation type="list" allowBlank="1" showInputMessage="1" showErrorMessage="1" sqref="M20:M29 M34:M43" xr:uid="{00000000-0002-0000-0000-000007000000}">
      <formula1>$AD$6:$AD$9</formula1>
    </dataValidation>
    <dataValidation type="list" allowBlank="1" showInputMessage="1" showErrorMessage="1" sqref="J12:J14" xr:uid="{00000000-0002-0000-0000-000008000000}">
      <formula1>$AK$6:$AK$9</formula1>
    </dataValidation>
    <dataValidation type="list" allowBlank="1" showInputMessage="1" showErrorMessage="1" sqref="E20:E29 E34:E43" xr:uid="{649A29CB-9A77-43BF-A91B-D7F92F2EFC18}">
      <formula1>$S$7:$S$16</formula1>
    </dataValidation>
  </dataValidations>
  <printOptions horizontalCentered="1"/>
  <pageMargins left="0.51181102362204722" right="0.51181102362204722" top="0.74803149606299213" bottom="0.35433070866141736" header="0.31496062992125984" footer="0.31496062992125984"/>
  <pageSetup paperSize="9" scale="70" orientation="landscape" r:id="rId1"/>
  <headerFooter>
    <oddHeader>&amp;R&amp;"游明朝,標準"&amp;A</oddHeader>
    <oddFooter>&amp;R&amp;"游明朝,標準"&amp;10&amp;P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03" r:id="rId4" name="Check Box 7">
              <controlPr defaultSize="0" autoFill="0" autoLine="0" autoPict="0">
                <anchor moveWithCells="1">
                  <from>
                    <xdr:col>10</xdr:col>
                    <xdr:colOff>304800</xdr:colOff>
                    <xdr:row>11</xdr:row>
                    <xdr:rowOff>38100</xdr:rowOff>
                  </from>
                  <to>
                    <xdr:col>10</xdr:col>
                    <xdr:colOff>708660</xdr:colOff>
                    <xdr:row>11</xdr:row>
                    <xdr:rowOff>266700</xdr:rowOff>
                  </to>
                </anchor>
              </controlPr>
            </control>
          </mc:Choice>
        </mc:AlternateContent>
        <mc:AlternateContent xmlns:mc="http://schemas.openxmlformats.org/markup-compatibility/2006">
          <mc:Choice Requires="x14">
            <control shapeId="4109" r:id="rId5" name="Check Box 13">
              <controlPr defaultSize="0" autoFill="0" autoLine="0" autoPict="0">
                <anchor moveWithCells="1">
                  <from>
                    <xdr:col>10</xdr:col>
                    <xdr:colOff>304800</xdr:colOff>
                    <xdr:row>12</xdr:row>
                    <xdr:rowOff>38100</xdr:rowOff>
                  </from>
                  <to>
                    <xdr:col>10</xdr:col>
                    <xdr:colOff>708660</xdr:colOff>
                    <xdr:row>12</xdr:row>
                    <xdr:rowOff>266700</xdr:rowOff>
                  </to>
                </anchor>
              </controlPr>
            </control>
          </mc:Choice>
        </mc:AlternateContent>
        <mc:AlternateContent xmlns:mc="http://schemas.openxmlformats.org/markup-compatibility/2006">
          <mc:Choice Requires="x14">
            <control shapeId="4110" r:id="rId6" name="Check Box 14">
              <controlPr defaultSize="0" autoFill="0" autoLine="0" autoPict="0">
                <anchor moveWithCells="1">
                  <from>
                    <xdr:col>10</xdr:col>
                    <xdr:colOff>304800</xdr:colOff>
                    <xdr:row>13</xdr:row>
                    <xdr:rowOff>38100</xdr:rowOff>
                  </from>
                  <to>
                    <xdr:col>10</xdr:col>
                    <xdr:colOff>708660</xdr:colOff>
                    <xdr:row>13</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CC"/>
  </sheetPr>
  <dimension ref="A1:AL40"/>
  <sheetViews>
    <sheetView showGridLines="0" topLeftCell="A7" zoomScale="80" zoomScaleNormal="80" zoomScaleSheetLayoutView="83" workbookViewId="0">
      <selection activeCell="O20" sqref="O20"/>
    </sheetView>
  </sheetViews>
  <sheetFormatPr defaultColWidth="8.88671875" defaultRowHeight="26.1" customHeight="1"/>
  <cols>
    <col min="1" max="1" width="5.33203125" style="69" bestFit="1" customWidth="1"/>
    <col min="2" max="2" width="14.33203125" style="13" customWidth="1"/>
    <col min="3" max="3" width="11.88671875" style="13" bestFit="1" customWidth="1"/>
    <col min="4" max="11" width="11.6640625" style="13" customWidth="1"/>
    <col min="12" max="12" width="8.88671875" style="13"/>
    <col min="13" max="13" width="14.33203125" style="13" customWidth="1"/>
    <col min="14" max="14" width="8.44140625" style="13" bestFit="1" customWidth="1"/>
    <col min="15" max="15" width="8.88671875" style="13"/>
    <col min="16" max="16" width="10.6640625" style="13" customWidth="1"/>
    <col min="17" max="17" width="2.6640625" style="13" bestFit="1" customWidth="1"/>
    <col min="18" max="18" width="8.88671875" style="13"/>
    <col min="19" max="22" width="13.109375" style="12" customWidth="1"/>
    <col min="23" max="23" width="4" style="12" customWidth="1"/>
    <col min="24" max="24" width="9.33203125" style="12" customWidth="1"/>
    <col min="25" max="25" width="9.109375" style="12" customWidth="1"/>
    <col min="26" max="26" width="11.109375" style="12" customWidth="1"/>
    <col min="27" max="29" width="8.88671875" style="12" customWidth="1"/>
    <col min="30" max="32" width="19.88671875" style="12" customWidth="1"/>
    <col min="33" max="36" width="8.88671875" style="12" customWidth="1"/>
    <col min="37" max="38" width="8.88671875" style="13" customWidth="1"/>
    <col min="39" max="16384" width="8.88671875" style="13"/>
  </cols>
  <sheetData>
    <row r="1" spans="1:38" ht="26.1" customHeight="1">
      <c r="A1" s="9" t="s">
        <v>288</v>
      </c>
      <c r="B1" s="10"/>
      <c r="C1" s="10"/>
      <c r="D1" s="10"/>
      <c r="E1" s="10"/>
      <c r="F1" s="10"/>
      <c r="G1" s="10"/>
      <c r="H1" s="10"/>
      <c r="I1" s="10"/>
      <c r="J1" s="10"/>
      <c r="K1" s="10"/>
      <c r="L1" s="10"/>
      <c r="M1" s="10"/>
      <c r="N1" s="10"/>
      <c r="O1" s="10"/>
      <c r="P1" s="10"/>
      <c r="Q1" s="10"/>
      <c r="R1" s="11"/>
    </row>
    <row r="2" spans="1:38" ht="26.1" customHeight="1">
      <c r="A2" s="14"/>
      <c r="B2" s="15"/>
      <c r="C2" s="15"/>
      <c r="D2" s="15"/>
      <c r="E2" s="15"/>
      <c r="F2" s="15"/>
      <c r="G2" s="15"/>
      <c r="H2" s="15"/>
      <c r="I2" s="15"/>
      <c r="J2" s="15"/>
      <c r="K2" s="15"/>
      <c r="L2" s="15"/>
      <c r="M2" s="15"/>
      <c r="N2" s="15"/>
      <c r="O2" s="15"/>
      <c r="P2" s="15"/>
      <c r="Q2" s="15"/>
      <c r="R2" s="15"/>
    </row>
    <row r="3" spans="1:38" ht="26.1" customHeight="1">
      <c r="A3" s="16"/>
      <c r="B3" s="17" t="s">
        <v>9</v>
      </c>
      <c r="C3" s="17"/>
      <c r="D3" s="17"/>
      <c r="E3" s="17"/>
      <c r="F3" s="18"/>
      <c r="G3" s="15"/>
      <c r="H3" s="17" t="s">
        <v>85</v>
      </c>
      <c r="I3" s="18"/>
      <c r="J3" s="18"/>
      <c r="K3" s="18"/>
      <c r="L3" s="18"/>
      <c r="M3" s="18"/>
      <c r="N3" s="18"/>
      <c r="O3" s="18"/>
      <c r="P3" s="18"/>
      <c r="Q3" s="18"/>
      <c r="R3" s="18"/>
    </row>
    <row r="4" spans="1:38" ht="26.1" customHeight="1">
      <c r="A4" s="16"/>
      <c r="B4" s="17"/>
      <c r="C4" s="19"/>
      <c r="D4" s="17" t="s">
        <v>86</v>
      </c>
      <c r="E4" s="17"/>
      <c r="F4" s="18"/>
      <c r="G4" s="18"/>
      <c r="H4" s="18"/>
      <c r="I4" s="18"/>
      <c r="J4" s="20"/>
      <c r="K4" s="20"/>
      <c r="L4" s="291" t="str">
        <f>CONCATENATE(C8," ",D8)</f>
        <v xml:space="preserve"> </v>
      </c>
      <c r="M4" s="291"/>
      <c r="N4" s="291"/>
      <c r="O4" s="291"/>
      <c r="P4" s="16" t="s">
        <v>20</v>
      </c>
      <c r="Q4" s="18"/>
      <c r="R4" s="18"/>
    </row>
    <row r="5" spans="1:38" ht="26.1" customHeight="1">
      <c r="A5" s="21" t="s">
        <v>87</v>
      </c>
      <c r="B5" s="22"/>
      <c r="C5" s="22"/>
      <c r="D5" s="22"/>
      <c r="E5" s="22"/>
      <c r="F5" s="22"/>
      <c r="G5" s="22"/>
      <c r="H5" s="22"/>
      <c r="I5" s="22"/>
      <c r="J5" s="22"/>
      <c r="K5" s="23"/>
      <c r="L5" s="23"/>
      <c r="M5" s="23"/>
      <c r="N5" s="23"/>
      <c r="O5" s="23"/>
      <c r="P5" s="15"/>
      <c r="Q5" s="15"/>
      <c r="R5" s="15"/>
      <c r="S5" s="12" t="s">
        <v>88</v>
      </c>
      <c r="T5" s="12" t="s">
        <v>89</v>
      </c>
      <c r="U5" s="12" t="s">
        <v>90</v>
      </c>
      <c r="V5" s="12" t="s">
        <v>91</v>
      </c>
      <c r="W5" s="12" t="s">
        <v>92</v>
      </c>
      <c r="X5" s="12" t="s">
        <v>93</v>
      </c>
      <c r="Y5" s="12" t="s">
        <v>39</v>
      </c>
      <c r="Z5" s="12" t="s">
        <v>59</v>
      </c>
      <c r="AA5" s="12" t="s">
        <v>1</v>
      </c>
      <c r="AB5" s="12" t="s">
        <v>1</v>
      </c>
      <c r="AC5" s="12" t="s">
        <v>1</v>
      </c>
      <c r="AD5" s="12" t="s">
        <v>94</v>
      </c>
      <c r="AE5" s="12" t="s">
        <v>94</v>
      </c>
      <c r="AF5" s="12" t="s">
        <v>94</v>
      </c>
      <c r="AG5" s="12" t="s">
        <v>95</v>
      </c>
      <c r="AH5" s="12" t="s">
        <v>96</v>
      </c>
      <c r="AI5" s="12" t="s">
        <v>2</v>
      </c>
      <c r="AJ5" s="12" t="s">
        <v>97</v>
      </c>
      <c r="AK5" s="12" t="s">
        <v>98</v>
      </c>
      <c r="AL5" s="12" t="s">
        <v>99</v>
      </c>
    </row>
    <row r="6" spans="1:38" ht="19.95" customHeight="1">
      <c r="A6" s="287" t="s">
        <v>38</v>
      </c>
      <c r="B6" s="24" t="s">
        <v>39</v>
      </c>
      <c r="C6" s="289" t="s">
        <v>40</v>
      </c>
      <c r="D6" s="290"/>
      <c r="E6" s="289" t="s">
        <v>41</v>
      </c>
      <c r="F6" s="290"/>
      <c r="G6" s="294" t="s">
        <v>100</v>
      </c>
      <c r="H6" s="295"/>
      <c r="I6" s="296"/>
      <c r="J6" s="300" t="s">
        <v>101</v>
      </c>
      <c r="K6" s="301"/>
      <c r="L6" s="15"/>
      <c r="M6" s="15"/>
      <c r="N6" s="15"/>
      <c r="O6" s="15"/>
      <c r="P6" s="15"/>
      <c r="Q6" s="15"/>
      <c r="R6" s="15"/>
      <c r="S6" s="12" t="s">
        <v>0</v>
      </c>
      <c r="T6" s="12" t="s">
        <v>0</v>
      </c>
      <c r="U6" s="12" t="s">
        <v>0</v>
      </c>
      <c r="V6" s="12" t="s">
        <v>0</v>
      </c>
      <c r="W6" s="12" t="s">
        <v>0</v>
      </c>
      <c r="Y6" s="12" t="s">
        <v>0</v>
      </c>
      <c r="Z6" s="12" t="s">
        <v>0</v>
      </c>
      <c r="AA6" s="12" t="s">
        <v>0</v>
      </c>
      <c r="AB6" s="12" t="s">
        <v>0</v>
      </c>
      <c r="AC6" s="12" t="s">
        <v>0</v>
      </c>
      <c r="AD6" s="12" t="s">
        <v>0</v>
      </c>
      <c r="AE6" s="12" t="s">
        <v>0</v>
      </c>
      <c r="AF6" s="12" t="s">
        <v>0</v>
      </c>
      <c r="AG6" s="12" t="s">
        <v>0</v>
      </c>
      <c r="AH6" s="12" t="s">
        <v>0</v>
      </c>
      <c r="AI6" s="12" t="s">
        <v>0</v>
      </c>
      <c r="AJ6" s="12" t="s">
        <v>0</v>
      </c>
      <c r="AK6" s="12" t="s">
        <v>0</v>
      </c>
      <c r="AL6" s="12" t="s">
        <v>0</v>
      </c>
    </row>
    <row r="7" spans="1:38" ht="16.2">
      <c r="A7" s="288"/>
      <c r="B7" s="25" t="s">
        <v>46</v>
      </c>
      <c r="C7" s="26" t="s">
        <v>47</v>
      </c>
      <c r="D7" s="27" t="s">
        <v>48</v>
      </c>
      <c r="E7" s="26" t="s">
        <v>49</v>
      </c>
      <c r="F7" s="27" t="s">
        <v>50</v>
      </c>
      <c r="G7" s="297"/>
      <c r="H7" s="298"/>
      <c r="I7" s="299"/>
      <c r="J7" s="302"/>
      <c r="K7" s="303"/>
      <c r="L7" s="15"/>
      <c r="M7" s="15"/>
      <c r="N7" s="15"/>
      <c r="O7" s="15"/>
      <c r="P7" s="15"/>
      <c r="Q7" s="15"/>
      <c r="R7" s="15"/>
      <c r="S7" s="12" t="s">
        <v>102</v>
      </c>
      <c r="T7" s="12" t="s">
        <v>103</v>
      </c>
      <c r="U7" s="12" t="s">
        <v>104</v>
      </c>
      <c r="V7" s="12" t="s">
        <v>105</v>
      </c>
      <c r="W7" s="12" t="s">
        <v>106</v>
      </c>
      <c r="X7" s="12">
        <v>1</v>
      </c>
      <c r="Y7" s="12" t="s">
        <v>5</v>
      </c>
      <c r="Z7" s="12" t="s">
        <v>107</v>
      </c>
      <c r="AA7" s="12" t="s">
        <v>108</v>
      </c>
      <c r="AB7" s="12" t="s">
        <v>109</v>
      </c>
      <c r="AC7" s="12" t="s">
        <v>110</v>
      </c>
      <c r="AD7" s="12" t="s">
        <v>278</v>
      </c>
      <c r="AE7" s="12" t="s">
        <v>282</v>
      </c>
      <c r="AF7" s="12" t="s">
        <v>285</v>
      </c>
      <c r="AG7" s="12" t="s">
        <v>113</v>
      </c>
      <c r="AH7" s="12" t="s">
        <v>114</v>
      </c>
      <c r="AI7" s="12" t="s">
        <v>13</v>
      </c>
      <c r="AJ7" s="12" t="s">
        <v>115</v>
      </c>
      <c r="AK7" s="12" t="s">
        <v>116</v>
      </c>
      <c r="AL7" s="12" t="s">
        <v>6</v>
      </c>
    </row>
    <row r="8" spans="1:38" ht="34.950000000000003" customHeight="1">
      <c r="A8" s="28" t="str">
        <f>IF(B8="","",INDEX($X$7:$X$14,MATCH(B8,$Y$7:$Y$14,0)))</f>
        <v/>
      </c>
      <c r="B8" s="78"/>
      <c r="C8" s="79"/>
      <c r="D8" s="80"/>
      <c r="E8" s="41"/>
      <c r="F8" s="42"/>
      <c r="G8" s="292"/>
      <c r="H8" s="293"/>
      <c r="I8" s="81" t="s">
        <v>27</v>
      </c>
      <c r="J8" s="305"/>
      <c r="K8" s="306"/>
      <c r="L8" s="15"/>
      <c r="M8" s="15"/>
      <c r="N8" s="15"/>
      <c r="O8" s="15"/>
      <c r="P8" s="15"/>
      <c r="Q8" s="15"/>
      <c r="R8" s="15"/>
      <c r="S8" s="12" t="s">
        <v>117</v>
      </c>
      <c r="T8" s="12" t="s">
        <v>118</v>
      </c>
      <c r="U8" s="12" t="s">
        <v>119</v>
      </c>
      <c r="V8" s="12" t="s">
        <v>120</v>
      </c>
      <c r="W8" s="12" t="s">
        <v>121</v>
      </c>
      <c r="X8" s="12">
        <v>2</v>
      </c>
      <c r="Y8" s="12" t="s">
        <v>11</v>
      </c>
      <c r="Z8" s="12" t="s">
        <v>16</v>
      </c>
      <c r="AA8" s="12" t="s">
        <v>122</v>
      </c>
      <c r="AB8" s="12" t="s">
        <v>123</v>
      </c>
      <c r="AC8" s="12" t="s">
        <v>124</v>
      </c>
      <c r="AD8" s="12" t="s">
        <v>279</v>
      </c>
      <c r="AE8" s="12" t="s">
        <v>283</v>
      </c>
      <c r="AF8" s="12" t="s">
        <v>286</v>
      </c>
      <c r="AG8" s="12" t="s">
        <v>128</v>
      </c>
      <c r="AH8" s="12" t="s">
        <v>129</v>
      </c>
      <c r="AI8" s="12" t="s">
        <v>23</v>
      </c>
      <c r="AJ8" s="12" t="s">
        <v>130</v>
      </c>
      <c r="AK8" s="13" t="s">
        <v>131</v>
      </c>
      <c r="AL8" s="12" t="s">
        <v>13</v>
      </c>
    </row>
    <row r="9" spans="1:38" ht="25.95" customHeight="1">
      <c r="A9" s="30"/>
      <c r="B9" s="15"/>
      <c r="C9" s="15"/>
      <c r="D9" s="15"/>
      <c r="E9" s="15"/>
      <c r="F9" s="15"/>
      <c r="G9" s="14"/>
      <c r="H9" s="14"/>
      <c r="I9" s="31"/>
      <c r="J9" s="31"/>
      <c r="K9" s="31"/>
      <c r="L9" s="15"/>
      <c r="M9" s="15"/>
      <c r="N9" s="15"/>
      <c r="O9" s="15"/>
      <c r="P9" s="15"/>
      <c r="Q9" s="15"/>
      <c r="R9" s="15"/>
      <c r="S9" s="12" t="s">
        <v>132</v>
      </c>
      <c r="T9" s="12" t="s">
        <v>133</v>
      </c>
      <c r="U9" s="12" t="s">
        <v>134</v>
      </c>
      <c r="V9" s="12" t="s">
        <v>135</v>
      </c>
      <c r="X9" s="12">
        <v>3</v>
      </c>
      <c r="Y9" s="12" t="s">
        <v>21</v>
      </c>
      <c r="Z9" s="12" t="s">
        <v>27</v>
      </c>
      <c r="AA9" s="12" t="s">
        <v>136</v>
      </c>
      <c r="AC9" s="12" t="s">
        <v>137</v>
      </c>
      <c r="AD9" s="12" t="s">
        <v>280</v>
      </c>
      <c r="AE9" s="12" t="s">
        <v>284</v>
      </c>
      <c r="AF9" s="12" t="s">
        <v>287</v>
      </c>
      <c r="AG9" s="12" t="s">
        <v>141</v>
      </c>
      <c r="AH9" s="12" t="s">
        <v>142</v>
      </c>
      <c r="AI9" s="12" t="s">
        <v>31</v>
      </c>
      <c r="AJ9" s="12" t="s">
        <v>143</v>
      </c>
      <c r="AK9" s="13" t="s">
        <v>144</v>
      </c>
      <c r="AL9" s="13" t="s">
        <v>26</v>
      </c>
    </row>
    <row r="10" spans="1:38" ht="25.95" customHeight="1">
      <c r="A10" s="21" t="s">
        <v>55</v>
      </c>
      <c r="B10" s="22"/>
      <c r="C10" s="22"/>
      <c r="D10" s="22"/>
      <c r="E10" s="22"/>
      <c r="F10" s="22"/>
      <c r="G10" s="22"/>
      <c r="H10" s="22"/>
      <c r="I10" s="22"/>
      <c r="J10" s="22"/>
      <c r="K10" s="15"/>
      <c r="L10" s="15"/>
      <c r="M10" s="15"/>
      <c r="N10" s="15"/>
      <c r="O10" s="15"/>
      <c r="P10" s="15"/>
      <c r="Q10" s="15"/>
      <c r="R10" s="15"/>
      <c r="S10" s="12" t="s">
        <v>118</v>
      </c>
      <c r="T10" s="12" t="s">
        <v>146</v>
      </c>
      <c r="U10" s="12" t="s">
        <v>147</v>
      </c>
      <c r="V10" s="12" t="s">
        <v>148</v>
      </c>
      <c r="X10" s="12">
        <v>4</v>
      </c>
      <c r="Y10" s="12" t="s">
        <v>29</v>
      </c>
      <c r="AC10" s="12" t="s">
        <v>149</v>
      </c>
      <c r="AF10" s="12" t="s">
        <v>282</v>
      </c>
      <c r="AG10" s="12" t="s">
        <v>150</v>
      </c>
      <c r="AH10" s="12" t="s">
        <v>151</v>
      </c>
      <c r="AJ10" s="12" t="s">
        <v>152</v>
      </c>
    </row>
    <row r="11" spans="1:38" ht="26.1" customHeight="1">
      <c r="A11" s="32" t="s">
        <v>38</v>
      </c>
      <c r="B11" s="33" t="s">
        <v>39</v>
      </c>
      <c r="C11" s="34" t="s">
        <v>153</v>
      </c>
      <c r="D11" s="35" t="s">
        <v>47</v>
      </c>
      <c r="E11" s="36" t="s">
        <v>48</v>
      </c>
      <c r="F11" s="35" t="s">
        <v>49</v>
      </c>
      <c r="G11" s="37" t="s">
        <v>50</v>
      </c>
      <c r="H11" s="304" t="s">
        <v>154</v>
      </c>
      <c r="I11" s="304"/>
      <c r="J11" s="34" t="s">
        <v>155</v>
      </c>
      <c r="K11" s="71" t="s">
        <v>156</v>
      </c>
      <c r="L11" s="15"/>
      <c r="M11" s="72" t="s">
        <v>157</v>
      </c>
      <c r="N11" s="15"/>
      <c r="O11" s="15"/>
      <c r="P11" s="15"/>
      <c r="Q11" s="15"/>
      <c r="R11" s="15"/>
      <c r="S11" s="12" t="s">
        <v>158</v>
      </c>
      <c r="T11" s="12" t="s">
        <v>159</v>
      </c>
      <c r="U11" s="12" t="s">
        <v>160</v>
      </c>
      <c r="V11" s="12" t="s">
        <v>161</v>
      </c>
      <c r="X11" s="12">
        <v>5</v>
      </c>
      <c r="Y11" s="12" t="s">
        <v>36</v>
      </c>
      <c r="AG11" s="12" t="s">
        <v>162</v>
      </c>
      <c r="AH11" s="12" t="s">
        <v>163</v>
      </c>
      <c r="AJ11" s="12" t="s">
        <v>164</v>
      </c>
    </row>
    <row r="12" spans="1:38" ht="26.1" customHeight="1">
      <c r="A12" s="25">
        <v>1</v>
      </c>
      <c r="B12" s="25">
        <f t="shared" ref="B12:B14" si="0">$B$8</f>
        <v>0</v>
      </c>
      <c r="C12" s="38" t="s">
        <v>0</v>
      </c>
      <c r="D12" s="39"/>
      <c r="E12" s="40"/>
      <c r="F12" s="41"/>
      <c r="G12" s="42"/>
      <c r="H12" s="32">
        <f>$G$8</f>
        <v>0</v>
      </c>
      <c r="I12" s="29" t="str">
        <f>$I$8</f>
        <v>高等学校</v>
      </c>
      <c r="J12" s="38" t="s">
        <v>0</v>
      </c>
      <c r="K12" s="82"/>
      <c r="L12" s="15"/>
      <c r="M12" s="85"/>
      <c r="N12" s="15"/>
      <c r="O12" s="15"/>
      <c r="P12" s="15"/>
      <c r="Q12" s="15"/>
      <c r="R12" s="15"/>
      <c r="S12" s="12" t="s">
        <v>165</v>
      </c>
      <c r="T12" s="12" t="s">
        <v>166</v>
      </c>
      <c r="U12" s="12" t="s">
        <v>167</v>
      </c>
      <c r="V12" s="12" t="s">
        <v>168</v>
      </c>
      <c r="X12" s="12">
        <v>6</v>
      </c>
      <c r="Y12" s="12" t="s">
        <v>44</v>
      </c>
      <c r="AG12" s="12" t="s">
        <v>169</v>
      </c>
      <c r="AH12" s="12" t="s">
        <v>170</v>
      </c>
      <c r="AJ12" s="12" t="s">
        <v>171</v>
      </c>
    </row>
    <row r="13" spans="1:38" ht="26.1" customHeight="1">
      <c r="A13" s="32">
        <v>2</v>
      </c>
      <c r="B13" s="32">
        <f t="shared" si="0"/>
        <v>0</v>
      </c>
      <c r="C13" s="38" t="s">
        <v>0</v>
      </c>
      <c r="D13" s="43"/>
      <c r="E13" s="44"/>
      <c r="F13" s="41" t="str">
        <f t="shared" ref="F13:G14" si="1">PHONETIC(D13)</f>
        <v/>
      </c>
      <c r="G13" s="42" t="str">
        <f t="shared" si="1"/>
        <v/>
      </c>
      <c r="H13" s="25">
        <f t="shared" ref="H13:H14" si="2">$G$8</f>
        <v>0</v>
      </c>
      <c r="I13" s="45" t="str">
        <f>$I$8</f>
        <v>高等学校</v>
      </c>
      <c r="J13" s="38" t="s">
        <v>0</v>
      </c>
      <c r="K13" s="82"/>
      <c r="L13" s="15"/>
      <c r="M13" s="85"/>
      <c r="N13" s="15"/>
      <c r="O13" s="15"/>
      <c r="P13" s="15"/>
      <c r="Q13" s="15"/>
      <c r="R13" s="15"/>
      <c r="S13" s="12" t="s">
        <v>172</v>
      </c>
      <c r="T13" s="12" t="s">
        <v>173</v>
      </c>
      <c r="U13" s="12" t="s">
        <v>174</v>
      </c>
      <c r="V13" s="12" t="s">
        <v>175</v>
      </c>
      <c r="X13" s="12">
        <v>7</v>
      </c>
      <c r="Y13" s="46" t="s">
        <v>51</v>
      </c>
      <c r="AG13" s="12" t="s">
        <v>176</v>
      </c>
      <c r="AH13" s="12" t="s">
        <v>177</v>
      </c>
      <c r="AJ13" s="12" t="s">
        <v>178</v>
      </c>
    </row>
    <row r="14" spans="1:38" ht="26.1" customHeight="1">
      <c r="A14" s="32">
        <v>3</v>
      </c>
      <c r="B14" s="32">
        <f t="shared" si="0"/>
        <v>0</v>
      </c>
      <c r="C14" s="38" t="s">
        <v>0</v>
      </c>
      <c r="D14" s="43"/>
      <c r="E14" s="44"/>
      <c r="F14" s="41" t="str">
        <f t="shared" si="1"/>
        <v/>
      </c>
      <c r="G14" s="42" t="str">
        <f t="shared" si="1"/>
        <v/>
      </c>
      <c r="H14" s="25">
        <f t="shared" si="2"/>
        <v>0</v>
      </c>
      <c r="I14" s="45" t="str">
        <f>$I$8</f>
        <v>高等学校</v>
      </c>
      <c r="J14" s="38" t="s">
        <v>0</v>
      </c>
      <c r="K14" s="82"/>
      <c r="L14" s="15"/>
      <c r="M14" s="85"/>
      <c r="N14" s="15"/>
      <c r="O14" s="15"/>
      <c r="P14" s="15"/>
      <c r="Q14" s="15"/>
      <c r="R14" s="15"/>
      <c r="S14" s="12" t="s">
        <v>179</v>
      </c>
      <c r="T14" s="12" t="s">
        <v>180</v>
      </c>
      <c r="U14" s="12" t="s">
        <v>181</v>
      </c>
      <c r="V14" s="12" t="s">
        <v>182</v>
      </c>
      <c r="X14" s="12">
        <v>8</v>
      </c>
      <c r="AG14" s="12" t="s">
        <v>183</v>
      </c>
      <c r="AH14" s="12" t="s">
        <v>184</v>
      </c>
      <c r="AJ14" s="12" t="s">
        <v>185</v>
      </c>
    </row>
    <row r="15" spans="1:38" ht="26.1" customHeight="1">
      <c r="A15" s="73"/>
      <c r="B15" s="84"/>
      <c r="C15" s="15"/>
      <c r="D15" s="15"/>
      <c r="E15" s="15"/>
      <c r="F15" s="15"/>
      <c r="G15" s="14"/>
      <c r="H15" s="14"/>
      <c r="I15" s="31"/>
      <c r="J15" s="18" t="s">
        <v>239</v>
      </c>
      <c r="K15" s="15"/>
      <c r="L15" s="15"/>
      <c r="M15" s="15"/>
      <c r="N15" s="15"/>
      <c r="O15" s="15"/>
      <c r="P15" s="15"/>
      <c r="Q15" s="15"/>
      <c r="R15" s="15"/>
      <c r="S15" s="12" t="s">
        <v>187</v>
      </c>
      <c r="T15" s="12" t="s">
        <v>188</v>
      </c>
      <c r="U15" s="12" t="s">
        <v>189</v>
      </c>
      <c r="V15" s="12" t="s">
        <v>189</v>
      </c>
      <c r="AG15" s="12" t="s">
        <v>190</v>
      </c>
      <c r="AH15" s="12" t="s">
        <v>191</v>
      </c>
      <c r="AJ15" s="12" t="s">
        <v>192</v>
      </c>
    </row>
    <row r="16" spans="1:38" ht="26.1" customHeight="1">
      <c r="A16" s="21" t="s">
        <v>240</v>
      </c>
      <c r="B16" s="47"/>
      <c r="C16" s="47"/>
      <c r="D16" s="47"/>
      <c r="E16" s="47"/>
      <c r="F16" s="47"/>
      <c r="G16" s="47"/>
      <c r="H16" s="47"/>
      <c r="I16" s="47"/>
      <c r="J16" s="47"/>
      <c r="K16" s="47"/>
      <c r="L16" s="47"/>
      <c r="M16" s="47"/>
      <c r="N16" s="47"/>
      <c r="O16" s="47"/>
      <c r="P16" s="47"/>
      <c r="Q16" s="47"/>
      <c r="R16" s="47"/>
      <c r="S16" s="12" t="s">
        <v>195</v>
      </c>
      <c r="T16" s="12" t="s">
        <v>196</v>
      </c>
      <c r="U16" s="12" t="s">
        <v>197</v>
      </c>
      <c r="V16" s="12" t="s">
        <v>198</v>
      </c>
      <c r="AG16" s="12" t="s">
        <v>199</v>
      </c>
      <c r="AH16" s="12" t="s">
        <v>200</v>
      </c>
      <c r="AJ16" s="12" t="s">
        <v>201</v>
      </c>
    </row>
    <row r="17" spans="1:36" ht="25.95" customHeight="1">
      <c r="A17" s="281" t="s">
        <v>241</v>
      </c>
      <c r="B17" s="282"/>
      <c r="C17" s="283"/>
      <c r="D17" s="274" t="s">
        <v>92</v>
      </c>
      <c r="E17" s="274" t="s">
        <v>203</v>
      </c>
      <c r="F17" s="268" t="s">
        <v>40</v>
      </c>
      <c r="G17" s="269"/>
      <c r="H17" s="268" t="s">
        <v>65</v>
      </c>
      <c r="I17" s="269"/>
      <c r="J17" s="268" t="s">
        <v>242</v>
      </c>
      <c r="K17" s="269"/>
      <c r="L17" s="274" t="s">
        <v>1</v>
      </c>
      <c r="M17" s="268" t="s">
        <v>204</v>
      </c>
      <c r="N17" s="277"/>
      <c r="O17" s="269"/>
      <c r="P17" s="280" t="s">
        <v>205</v>
      </c>
      <c r="Q17" s="280"/>
      <c r="R17" s="280"/>
      <c r="AG17" s="12" t="s">
        <v>206</v>
      </c>
      <c r="AH17" s="12" t="s">
        <v>207</v>
      </c>
      <c r="AJ17" s="12" t="s">
        <v>208</v>
      </c>
    </row>
    <row r="18" spans="1:36" ht="25.95" customHeight="1">
      <c r="A18" s="284"/>
      <c r="B18" s="285"/>
      <c r="C18" s="286"/>
      <c r="D18" s="275"/>
      <c r="E18" s="275"/>
      <c r="F18" s="272"/>
      <c r="G18" s="273"/>
      <c r="H18" s="272"/>
      <c r="I18" s="273"/>
      <c r="J18" s="270"/>
      <c r="K18" s="271"/>
      <c r="L18" s="275"/>
      <c r="M18" s="270"/>
      <c r="N18" s="278"/>
      <c r="O18" s="271"/>
      <c r="P18" s="280"/>
      <c r="Q18" s="280"/>
      <c r="R18" s="280"/>
      <c r="AD18" s="48"/>
      <c r="AG18" s="12" t="s">
        <v>209</v>
      </c>
      <c r="AH18" s="12" t="s">
        <v>210</v>
      </c>
      <c r="AJ18" s="12" t="s">
        <v>211</v>
      </c>
    </row>
    <row r="19" spans="1:36" ht="26.1" customHeight="1">
      <c r="A19" s="49" t="s">
        <v>38</v>
      </c>
      <c r="B19" s="50" t="s">
        <v>39</v>
      </c>
      <c r="C19" s="51" t="s">
        <v>212</v>
      </c>
      <c r="D19" s="276"/>
      <c r="E19" s="276"/>
      <c r="F19" s="52" t="s">
        <v>47</v>
      </c>
      <c r="G19" s="53" t="s">
        <v>48</v>
      </c>
      <c r="H19" s="52" t="s">
        <v>49</v>
      </c>
      <c r="I19" s="53" t="s">
        <v>50</v>
      </c>
      <c r="J19" s="272"/>
      <c r="K19" s="273"/>
      <c r="L19" s="276"/>
      <c r="M19" s="272"/>
      <c r="N19" s="279"/>
      <c r="O19" s="273"/>
      <c r="P19" s="54" t="s">
        <v>290</v>
      </c>
      <c r="Q19" s="55" t="s">
        <v>213</v>
      </c>
      <c r="R19" s="56" t="s">
        <v>214</v>
      </c>
      <c r="AH19" s="12" t="s">
        <v>215</v>
      </c>
      <c r="AJ19" s="12" t="s">
        <v>216</v>
      </c>
    </row>
    <row r="20" spans="1:36" ht="26.1" customHeight="1">
      <c r="A20" s="25">
        <v>1</v>
      </c>
      <c r="B20" s="25">
        <f t="shared" ref="B20:B39" si="3">$B$8</f>
        <v>0</v>
      </c>
      <c r="C20" s="57" t="s">
        <v>243</v>
      </c>
      <c r="D20" s="58" t="s">
        <v>0</v>
      </c>
      <c r="E20" s="58" t="s">
        <v>0</v>
      </c>
      <c r="F20" s="59"/>
      <c r="G20" s="60"/>
      <c r="H20" s="41"/>
      <c r="I20" s="42"/>
      <c r="J20" s="32">
        <f t="shared" ref="J20:J39" si="4">$G$8</f>
        <v>0</v>
      </c>
      <c r="K20" s="29" t="str">
        <f t="shared" ref="K20:K29" si="5">$I$8</f>
        <v>高等学校</v>
      </c>
      <c r="L20" s="58" t="s">
        <v>0</v>
      </c>
      <c r="M20" s="59" t="s">
        <v>0</v>
      </c>
      <c r="N20" s="61" t="s">
        <v>0</v>
      </c>
      <c r="O20" s="60" t="s">
        <v>0</v>
      </c>
      <c r="P20" s="32" t="s">
        <v>290</v>
      </c>
      <c r="Q20" s="62" t="s">
        <v>213</v>
      </c>
      <c r="R20" s="63"/>
      <c r="T20" s="46"/>
      <c r="U20" s="46"/>
      <c r="V20" s="46"/>
      <c r="W20" s="46"/>
      <c r="Z20" s="46"/>
      <c r="AA20" s="46"/>
      <c r="AB20" s="46"/>
      <c r="AC20" s="46"/>
      <c r="AE20" s="46"/>
      <c r="AF20" s="46"/>
      <c r="AG20" s="46"/>
      <c r="AH20" s="12" t="s">
        <v>218</v>
      </c>
      <c r="AJ20" s="12" t="s">
        <v>219</v>
      </c>
    </row>
    <row r="21" spans="1:36" s="67" customFormat="1" ht="26.1" customHeight="1">
      <c r="A21" s="25">
        <v>2</v>
      </c>
      <c r="B21" s="32">
        <f t="shared" si="3"/>
        <v>0</v>
      </c>
      <c r="C21" s="57" t="s">
        <v>243</v>
      </c>
      <c r="D21" s="58" t="s">
        <v>0</v>
      </c>
      <c r="E21" s="58" t="s">
        <v>0</v>
      </c>
      <c r="F21" s="59"/>
      <c r="G21" s="64"/>
      <c r="H21" s="41" t="str">
        <f t="shared" ref="H21:I29" si="6">PHONETIC(F21)</f>
        <v/>
      </c>
      <c r="I21" s="42" t="str">
        <f t="shared" si="6"/>
        <v/>
      </c>
      <c r="J21" s="25">
        <f t="shared" si="4"/>
        <v>0</v>
      </c>
      <c r="K21" s="45" t="str">
        <f t="shared" si="5"/>
        <v>高等学校</v>
      </c>
      <c r="L21" s="58" t="s">
        <v>0</v>
      </c>
      <c r="M21" s="59" t="s">
        <v>0</v>
      </c>
      <c r="N21" s="61" t="s">
        <v>0</v>
      </c>
      <c r="O21" s="60" t="s">
        <v>0</v>
      </c>
      <c r="P21" s="32" t="s">
        <v>290</v>
      </c>
      <c r="Q21" s="62" t="s">
        <v>213</v>
      </c>
      <c r="R21" s="63"/>
      <c r="S21" s="65"/>
      <c r="T21" s="12"/>
      <c r="U21" s="12"/>
      <c r="V21" s="12"/>
      <c r="W21" s="12"/>
      <c r="X21" s="12"/>
      <c r="Y21" s="12"/>
      <c r="Z21" s="12"/>
      <c r="AA21" s="12"/>
      <c r="AB21" s="12"/>
      <c r="AC21" s="12"/>
      <c r="AD21" s="12"/>
      <c r="AE21" s="12"/>
      <c r="AF21" s="12"/>
      <c r="AG21" s="12"/>
      <c r="AH21" s="12" t="s">
        <v>220</v>
      </c>
      <c r="AI21" s="66"/>
      <c r="AJ21" s="12" t="s">
        <v>221</v>
      </c>
    </row>
    <row r="22" spans="1:36" ht="26.1" customHeight="1">
      <c r="A22" s="25">
        <v>3</v>
      </c>
      <c r="B22" s="32">
        <f t="shared" si="3"/>
        <v>0</v>
      </c>
      <c r="C22" s="57" t="s">
        <v>243</v>
      </c>
      <c r="D22" s="58" t="s">
        <v>0</v>
      </c>
      <c r="E22" s="58" t="s">
        <v>0</v>
      </c>
      <c r="F22" s="59"/>
      <c r="G22" s="64"/>
      <c r="H22" s="41" t="str">
        <f t="shared" si="6"/>
        <v/>
      </c>
      <c r="I22" s="42" t="str">
        <f t="shared" si="6"/>
        <v/>
      </c>
      <c r="J22" s="25">
        <f t="shared" si="4"/>
        <v>0</v>
      </c>
      <c r="K22" s="45" t="str">
        <f t="shared" si="5"/>
        <v>高等学校</v>
      </c>
      <c r="L22" s="58" t="s">
        <v>0</v>
      </c>
      <c r="M22" s="59" t="s">
        <v>0</v>
      </c>
      <c r="N22" s="61" t="s">
        <v>0</v>
      </c>
      <c r="O22" s="60" t="s">
        <v>0</v>
      </c>
      <c r="P22" s="32" t="s">
        <v>290</v>
      </c>
      <c r="Q22" s="62" t="s">
        <v>213</v>
      </c>
      <c r="R22" s="63"/>
      <c r="AH22" s="12" t="s">
        <v>222</v>
      </c>
      <c r="AI22" s="68"/>
      <c r="AJ22" s="68"/>
    </row>
    <row r="23" spans="1:36" ht="26.1" customHeight="1">
      <c r="A23" s="25">
        <v>4</v>
      </c>
      <c r="B23" s="32">
        <f t="shared" si="3"/>
        <v>0</v>
      </c>
      <c r="C23" s="57" t="s">
        <v>243</v>
      </c>
      <c r="D23" s="58" t="s">
        <v>0</v>
      </c>
      <c r="E23" s="58" t="s">
        <v>0</v>
      </c>
      <c r="F23" s="59"/>
      <c r="G23" s="64"/>
      <c r="H23" s="41" t="str">
        <f t="shared" si="6"/>
        <v/>
      </c>
      <c r="I23" s="42" t="str">
        <f t="shared" si="6"/>
        <v/>
      </c>
      <c r="J23" s="25">
        <f t="shared" si="4"/>
        <v>0</v>
      </c>
      <c r="K23" s="45" t="str">
        <f t="shared" si="5"/>
        <v>高等学校</v>
      </c>
      <c r="L23" s="58" t="s">
        <v>0</v>
      </c>
      <c r="M23" s="59" t="s">
        <v>0</v>
      </c>
      <c r="N23" s="61" t="s">
        <v>0</v>
      </c>
      <c r="O23" s="60" t="s">
        <v>0</v>
      </c>
      <c r="P23" s="32" t="s">
        <v>290</v>
      </c>
      <c r="Q23" s="62" t="s">
        <v>213</v>
      </c>
      <c r="R23" s="63"/>
      <c r="AH23" s="12" t="s">
        <v>223</v>
      </c>
    </row>
    <row r="24" spans="1:36" ht="26.1" customHeight="1">
      <c r="A24" s="25">
        <v>5</v>
      </c>
      <c r="B24" s="32">
        <f t="shared" si="3"/>
        <v>0</v>
      </c>
      <c r="C24" s="57" t="s">
        <v>243</v>
      </c>
      <c r="D24" s="58" t="s">
        <v>0</v>
      </c>
      <c r="E24" s="58" t="s">
        <v>0</v>
      </c>
      <c r="F24" s="59"/>
      <c r="G24" s="64"/>
      <c r="H24" s="41" t="str">
        <f t="shared" si="6"/>
        <v/>
      </c>
      <c r="I24" s="42" t="str">
        <f t="shared" si="6"/>
        <v/>
      </c>
      <c r="J24" s="25">
        <f t="shared" si="4"/>
        <v>0</v>
      </c>
      <c r="K24" s="45" t="str">
        <f t="shared" si="5"/>
        <v>高等学校</v>
      </c>
      <c r="L24" s="58" t="s">
        <v>0</v>
      </c>
      <c r="M24" s="59" t="s">
        <v>0</v>
      </c>
      <c r="N24" s="61" t="s">
        <v>0</v>
      </c>
      <c r="O24" s="60" t="s">
        <v>0</v>
      </c>
      <c r="P24" s="32" t="s">
        <v>290</v>
      </c>
      <c r="Q24" s="62" t="s">
        <v>213</v>
      </c>
      <c r="R24" s="63"/>
      <c r="AH24" s="12" t="s">
        <v>224</v>
      </c>
    </row>
    <row r="25" spans="1:36" ht="26.1" customHeight="1">
      <c r="A25" s="25">
        <v>6</v>
      </c>
      <c r="B25" s="32">
        <f t="shared" si="3"/>
        <v>0</v>
      </c>
      <c r="C25" s="57" t="s">
        <v>243</v>
      </c>
      <c r="D25" s="58" t="s">
        <v>0</v>
      </c>
      <c r="E25" s="58" t="s">
        <v>0</v>
      </c>
      <c r="F25" s="59"/>
      <c r="G25" s="64"/>
      <c r="H25" s="41" t="str">
        <f t="shared" si="6"/>
        <v/>
      </c>
      <c r="I25" s="42" t="str">
        <f t="shared" si="6"/>
        <v/>
      </c>
      <c r="J25" s="25">
        <f t="shared" si="4"/>
        <v>0</v>
      </c>
      <c r="K25" s="45" t="str">
        <f t="shared" si="5"/>
        <v>高等学校</v>
      </c>
      <c r="L25" s="58" t="s">
        <v>0</v>
      </c>
      <c r="M25" s="59" t="s">
        <v>0</v>
      </c>
      <c r="N25" s="61" t="s">
        <v>0</v>
      </c>
      <c r="O25" s="60" t="s">
        <v>0</v>
      </c>
      <c r="P25" s="32" t="s">
        <v>290</v>
      </c>
      <c r="Q25" s="62" t="s">
        <v>213</v>
      </c>
      <c r="R25" s="63"/>
      <c r="AH25" s="12" t="s">
        <v>225</v>
      </c>
    </row>
    <row r="26" spans="1:36" ht="26.1" customHeight="1">
      <c r="A26" s="25">
        <v>7</v>
      </c>
      <c r="B26" s="32">
        <f t="shared" si="3"/>
        <v>0</v>
      </c>
      <c r="C26" s="57" t="s">
        <v>243</v>
      </c>
      <c r="D26" s="58" t="s">
        <v>0</v>
      </c>
      <c r="E26" s="58" t="s">
        <v>0</v>
      </c>
      <c r="F26" s="59"/>
      <c r="G26" s="64"/>
      <c r="H26" s="41" t="str">
        <f t="shared" si="6"/>
        <v/>
      </c>
      <c r="I26" s="42" t="str">
        <f t="shared" si="6"/>
        <v/>
      </c>
      <c r="J26" s="25">
        <f t="shared" si="4"/>
        <v>0</v>
      </c>
      <c r="K26" s="45" t="str">
        <f t="shared" si="5"/>
        <v>高等学校</v>
      </c>
      <c r="L26" s="58" t="s">
        <v>0</v>
      </c>
      <c r="M26" s="59" t="s">
        <v>0</v>
      </c>
      <c r="N26" s="61" t="s">
        <v>0</v>
      </c>
      <c r="O26" s="60" t="s">
        <v>0</v>
      </c>
      <c r="P26" s="32" t="s">
        <v>290</v>
      </c>
      <c r="Q26" s="62" t="s">
        <v>213</v>
      </c>
      <c r="R26" s="63"/>
      <c r="AH26" s="12" t="s">
        <v>226</v>
      </c>
    </row>
    <row r="27" spans="1:36" ht="26.1" customHeight="1">
      <c r="A27" s="25">
        <v>8</v>
      </c>
      <c r="B27" s="32">
        <f t="shared" si="3"/>
        <v>0</v>
      </c>
      <c r="C27" s="57" t="s">
        <v>243</v>
      </c>
      <c r="D27" s="58" t="s">
        <v>0</v>
      </c>
      <c r="E27" s="58" t="s">
        <v>0</v>
      </c>
      <c r="F27" s="59"/>
      <c r="G27" s="64"/>
      <c r="H27" s="41" t="str">
        <f t="shared" si="6"/>
        <v/>
      </c>
      <c r="I27" s="42" t="str">
        <f t="shared" si="6"/>
        <v/>
      </c>
      <c r="J27" s="25">
        <f t="shared" si="4"/>
        <v>0</v>
      </c>
      <c r="K27" s="45" t="str">
        <f t="shared" si="5"/>
        <v>高等学校</v>
      </c>
      <c r="L27" s="58" t="s">
        <v>0</v>
      </c>
      <c r="M27" s="59" t="s">
        <v>0</v>
      </c>
      <c r="N27" s="61" t="s">
        <v>0</v>
      </c>
      <c r="O27" s="60" t="s">
        <v>0</v>
      </c>
      <c r="P27" s="32" t="s">
        <v>290</v>
      </c>
      <c r="Q27" s="62" t="s">
        <v>213</v>
      </c>
      <c r="R27" s="63"/>
      <c r="AH27" s="12" t="s">
        <v>227</v>
      </c>
    </row>
    <row r="28" spans="1:36" ht="26.1" customHeight="1">
      <c r="A28" s="25">
        <v>9</v>
      </c>
      <c r="B28" s="32">
        <f t="shared" si="3"/>
        <v>0</v>
      </c>
      <c r="C28" s="57" t="s">
        <v>243</v>
      </c>
      <c r="D28" s="58" t="s">
        <v>0</v>
      </c>
      <c r="E28" s="58" t="s">
        <v>0</v>
      </c>
      <c r="F28" s="59"/>
      <c r="G28" s="64"/>
      <c r="H28" s="41" t="str">
        <f t="shared" si="6"/>
        <v/>
      </c>
      <c r="I28" s="42" t="str">
        <f t="shared" si="6"/>
        <v/>
      </c>
      <c r="J28" s="25">
        <f t="shared" si="4"/>
        <v>0</v>
      </c>
      <c r="K28" s="45" t="str">
        <f t="shared" si="5"/>
        <v>高等学校</v>
      </c>
      <c r="L28" s="58" t="s">
        <v>0</v>
      </c>
      <c r="M28" s="59" t="s">
        <v>0</v>
      </c>
      <c r="N28" s="61" t="s">
        <v>0</v>
      </c>
      <c r="O28" s="60" t="s">
        <v>0</v>
      </c>
      <c r="P28" s="32" t="s">
        <v>290</v>
      </c>
      <c r="Q28" s="62" t="s">
        <v>213</v>
      </c>
      <c r="R28" s="63"/>
      <c r="AH28" s="12" t="s">
        <v>228</v>
      </c>
    </row>
    <row r="29" spans="1:36" ht="26.1" customHeight="1">
      <c r="A29" s="25">
        <v>10</v>
      </c>
      <c r="B29" s="32">
        <f t="shared" si="3"/>
        <v>0</v>
      </c>
      <c r="C29" s="57" t="s">
        <v>243</v>
      </c>
      <c r="D29" s="58" t="s">
        <v>0</v>
      </c>
      <c r="E29" s="58" t="s">
        <v>0</v>
      </c>
      <c r="F29" s="59"/>
      <c r="G29" s="64"/>
      <c r="H29" s="41" t="str">
        <f t="shared" si="6"/>
        <v/>
      </c>
      <c r="I29" s="42" t="str">
        <f t="shared" si="6"/>
        <v/>
      </c>
      <c r="J29" s="25">
        <f t="shared" si="4"/>
        <v>0</v>
      </c>
      <c r="K29" s="45" t="str">
        <f t="shared" si="5"/>
        <v>高等学校</v>
      </c>
      <c r="L29" s="58" t="s">
        <v>0</v>
      </c>
      <c r="M29" s="59" t="s">
        <v>0</v>
      </c>
      <c r="N29" s="61" t="s">
        <v>0</v>
      </c>
      <c r="O29" s="60" t="s">
        <v>0</v>
      </c>
      <c r="P29" s="32" t="s">
        <v>290</v>
      </c>
      <c r="Q29" s="62" t="s">
        <v>213</v>
      </c>
      <c r="R29" s="63"/>
      <c r="AH29" s="12" t="s">
        <v>229</v>
      </c>
    </row>
    <row r="30" spans="1:36" ht="26.1" customHeight="1">
      <c r="A30" s="25">
        <v>11</v>
      </c>
      <c r="B30" s="32">
        <f t="shared" si="3"/>
        <v>0</v>
      </c>
      <c r="C30" s="57" t="s">
        <v>243</v>
      </c>
      <c r="D30" s="58" t="s">
        <v>0</v>
      </c>
      <c r="E30" s="58" t="s">
        <v>0</v>
      </c>
      <c r="F30" s="59"/>
      <c r="G30" s="64"/>
      <c r="H30" s="41" t="str">
        <f t="shared" ref="H30:H39" si="7">PHONETIC(F30)</f>
        <v/>
      </c>
      <c r="I30" s="42" t="str">
        <f t="shared" ref="I30:I39" si="8">PHONETIC(G30)</f>
        <v/>
      </c>
      <c r="J30" s="25">
        <f t="shared" si="4"/>
        <v>0</v>
      </c>
      <c r="K30" s="45" t="str">
        <f t="shared" ref="K30:K39" si="9">$I$8</f>
        <v>高等学校</v>
      </c>
      <c r="L30" s="58" t="s">
        <v>0</v>
      </c>
      <c r="M30" s="59" t="s">
        <v>0</v>
      </c>
      <c r="N30" s="61" t="s">
        <v>0</v>
      </c>
      <c r="O30" s="60" t="s">
        <v>0</v>
      </c>
      <c r="P30" s="32" t="s">
        <v>290</v>
      </c>
      <c r="Q30" s="62" t="s">
        <v>213</v>
      </c>
      <c r="R30" s="63"/>
      <c r="AH30" s="12" t="s">
        <v>230</v>
      </c>
    </row>
    <row r="31" spans="1:36" ht="26.1" customHeight="1">
      <c r="A31" s="25">
        <v>12</v>
      </c>
      <c r="B31" s="32">
        <f t="shared" si="3"/>
        <v>0</v>
      </c>
      <c r="C31" s="57" t="s">
        <v>243</v>
      </c>
      <c r="D31" s="58" t="s">
        <v>0</v>
      </c>
      <c r="E31" s="58" t="s">
        <v>0</v>
      </c>
      <c r="F31" s="59"/>
      <c r="G31" s="64"/>
      <c r="H31" s="41" t="str">
        <f t="shared" si="7"/>
        <v/>
      </c>
      <c r="I31" s="42" t="str">
        <f t="shared" si="8"/>
        <v/>
      </c>
      <c r="J31" s="25">
        <f t="shared" si="4"/>
        <v>0</v>
      </c>
      <c r="K31" s="45" t="str">
        <f t="shared" si="9"/>
        <v>高等学校</v>
      </c>
      <c r="L31" s="58" t="s">
        <v>0</v>
      </c>
      <c r="M31" s="59" t="s">
        <v>0</v>
      </c>
      <c r="N31" s="61" t="s">
        <v>0</v>
      </c>
      <c r="O31" s="60" t="s">
        <v>0</v>
      </c>
      <c r="P31" s="32" t="s">
        <v>290</v>
      </c>
      <c r="Q31" s="62" t="s">
        <v>213</v>
      </c>
      <c r="R31" s="63"/>
      <c r="AH31" s="12" t="s">
        <v>232</v>
      </c>
    </row>
    <row r="32" spans="1:36" ht="26.1" customHeight="1">
      <c r="A32" s="25">
        <v>13</v>
      </c>
      <c r="B32" s="32">
        <f t="shared" si="3"/>
        <v>0</v>
      </c>
      <c r="C32" s="57" t="s">
        <v>243</v>
      </c>
      <c r="D32" s="58" t="s">
        <v>0</v>
      </c>
      <c r="E32" s="58" t="s">
        <v>0</v>
      </c>
      <c r="F32" s="59"/>
      <c r="G32" s="64"/>
      <c r="H32" s="41" t="str">
        <f t="shared" si="7"/>
        <v/>
      </c>
      <c r="I32" s="42" t="str">
        <f t="shared" si="8"/>
        <v/>
      </c>
      <c r="J32" s="25">
        <f t="shared" si="4"/>
        <v>0</v>
      </c>
      <c r="K32" s="45" t="str">
        <f t="shared" si="9"/>
        <v>高等学校</v>
      </c>
      <c r="L32" s="58" t="s">
        <v>0</v>
      </c>
      <c r="M32" s="59" t="s">
        <v>0</v>
      </c>
      <c r="N32" s="61" t="s">
        <v>0</v>
      </c>
      <c r="O32" s="60" t="s">
        <v>0</v>
      </c>
      <c r="P32" s="32" t="s">
        <v>290</v>
      </c>
      <c r="Q32" s="62" t="s">
        <v>213</v>
      </c>
      <c r="R32" s="63"/>
      <c r="AH32" s="12" t="s">
        <v>233</v>
      </c>
    </row>
    <row r="33" spans="1:34" ht="26.1" customHeight="1">
      <c r="A33" s="25">
        <v>14</v>
      </c>
      <c r="B33" s="32">
        <f t="shared" si="3"/>
        <v>0</v>
      </c>
      <c r="C33" s="57" t="s">
        <v>243</v>
      </c>
      <c r="D33" s="58" t="s">
        <v>0</v>
      </c>
      <c r="E33" s="58" t="s">
        <v>0</v>
      </c>
      <c r="F33" s="59"/>
      <c r="G33" s="64"/>
      <c r="H33" s="41" t="str">
        <f t="shared" si="7"/>
        <v/>
      </c>
      <c r="I33" s="42" t="str">
        <f t="shared" si="8"/>
        <v/>
      </c>
      <c r="J33" s="25">
        <f t="shared" si="4"/>
        <v>0</v>
      </c>
      <c r="K33" s="45" t="str">
        <f t="shared" si="9"/>
        <v>高等学校</v>
      </c>
      <c r="L33" s="58" t="s">
        <v>0</v>
      </c>
      <c r="M33" s="59" t="s">
        <v>0</v>
      </c>
      <c r="N33" s="61" t="s">
        <v>0</v>
      </c>
      <c r="O33" s="60" t="s">
        <v>0</v>
      </c>
      <c r="P33" s="32" t="s">
        <v>290</v>
      </c>
      <c r="Q33" s="62" t="s">
        <v>213</v>
      </c>
      <c r="R33" s="63"/>
      <c r="AH33" s="12" t="s">
        <v>234</v>
      </c>
    </row>
    <row r="34" spans="1:34" ht="26.1" customHeight="1">
      <c r="A34" s="25">
        <v>15</v>
      </c>
      <c r="B34" s="32">
        <f t="shared" si="3"/>
        <v>0</v>
      </c>
      <c r="C34" s="57" t="s">
        <v>243</v>
      </c>
      <c r="D34" s="58" t="s">
        <v>0</v>
      </c>
      <c r="E34" s="58" t="s">
        <v>0</v>
      </c>
      <c r="F34" s="59"/>
      <c r="G34" s="64"/>
      <c r="H34" s="41" t="str">
        <f t="shared" si="7"/>
        <v/>
      </c>
      <c r="I34" s="42" t="str">
        <f t="shared" si="8"/>
        <v/>
      </c>
      <c r="J34" s="25">
        <f t="shared" si="4"/>
        <v>0</v>
      </c>
      <c r="K34" s="45" t="str">
        <f t="shared" si="9"/>
        <v>高等学校</v>
      </c>
      <c r="L34" s="58" t="s">
        <v>0</v>
      </c>
      <c r="M34" s="59" t="s">
        <v>0</v>
      </c>
      <c r="N34" s="61" t="s">
        <v>0</v>
      </c>
      <c r="O34" s="60" t="s">
        <v>0</v>
      </c>
      <c r="P34" s="32" t="s">
        <v>290</v>
      </c>
      <c r="Q34" s="62" t="s">
        <v>213</v>
      </c>
      <c r="R34" s="63"/>
      <c r="AH34" s="12" t="s">
        <v>235</v>
      </c>
    </row>
    <row r="35" spans="1:34" ht="26.1" customHeight="1">
      <c r="A35" s="25">
        <v>16</v>
      </c>
      <c r="B35" s="32">
        <f t="shared" si="3"/>
        <v>0</v>
      </c>
      <c r="C35" s="57" t="s">
        <v>243</v>
      </c>
      <c r="D35" s="58" t="s">
        <v>0</v>
      </c>
      <c r="E35" s="58" t="s">
        <v>0</v>
      </c>
      <c r="F35" s="59"/>
      <c r="G35" s="64"/>
      <c r="H35" s="41" t="str">
        <f t="shared" si="7"/>
        <v/>
      </c>
      <c r="I35" s="42" t="str">
        <f t="shared" si="8"/>
        <v/>
      </c>
      <c r="J35" s="25">
        <f t="shared" si="4"/>
        <v>0</v>
      </c>
      <c r="K35" s="45" t="str">
        <f t="shared" si="9"/>
        <v>高等学校</v>
      </c>
      <c r="L35" s="58" t="s">
        <v>0</v>
      </c>
      <c r="M35" s="59" t="s">
        <v>0</v>
      </c>
      <c r="N35" s="61" t="s">
        <v>0</v>
      </c>
      <c r="O35" s="60" t="s">
        <v>0</v>
      </c>
      <c r="P35" s="32" t="s">
        <v>290</v>
      </c>
      <c r="Q35" s="62" t="s">
        <v>213</v>
      </c>
      <c r="R35" s="63"/>
      <c r="AH35" s="12" t="s">
        <v>236</v>
      </c>
    </row>
    <row r="36" spans="1:34" ht="26.1" customHeight="1">
      <c r="A36" s="25">
        <v>17</v>
      </c>
      <c r="B36" s="32">
        <f t="shared" si="3"/>
        <v>0</v>
      </c>
      <c r="C36" s="57" t="s">
        <v>243</v>
      </c>
      <c r="D36" s="58" t="s">
        <v>0</v>
      </c>
      <c r="E36" s="58" t="s">
        <v>0</v>
      </c>
      <c r="F36" s="59"/>
      <c r="G36" s="64"/>
      <c r="H36" s="41" t="str">
        <f t="shared" si="7"/>
        <v/>
      </c>
      <c r="I36" s="42" t="str">
        <f t="shared" si="8"/>
        <v/>
      </c>
      <c r="J36" s="25">
        <f t="shared" si="4"/>
        <v>0</v>
      </c>
      <c r="K36" s="45" t="str">
        <f t="shared" si="9"/>
        <v>高等学校</v>
      </c>
      <c r="L36" s="58" t="s">
        <v>0</v>
      </c>
      <c r="M36" s="59" t="s">
        <v>0</v>
      </c>
      <c r="N36" s="61" t="s">
        <v>0</v>
      </c>
      <c r="O36" s="60" t="s">
        <v>0</v>
      </c>
      <c r="P36" s="32" t="s">
        <v>290</v>
      </c>
      <c r="Q36" s="62" t="s">
        <v>213</v>
      </c>
      <c r="R36" s="63"/>
      <c r="AH36" s="12" t="s">
        <v>237</v>
      </c>
    </row>
    <row r="37" spans="1:34" ht="26.1" customHeight="1">
      <c r="A37" s="25">
        <v>18</v>
      </c>
      <c r="B37" s="32">
        <f t="shared" si="3"/>
        <v>0</v>
      </c>
      <c r="C37" s="57" t="s">
        <v>243</v>
      </c>
      <c r="D37" s="58" t="s">
        <v>0</v>
      </c>
      <c r="E37" s="58" t="s">
        <v>0</v>
      </c>
      <c r="F37" s="59"/>
      <c r="G37" s="64"/>
      <c r="H37" s="41" t="str">
        <f t="shared" si="7"/>
        <v/>
      </c>
      <c r="I37" s="42" t="str">
        <f t="shared" si="8"/>
        <v/>
      </c>
      <c r="J37" s="25">
        <f t="shared" si="4"/>
        <v>0</v>
      </c>
      <c r="K37" s="45" t="str">
        <f t="shared" si="9"/>
        <v>高等学校</v>
      </c>
      <c r="L37" s="58" t="s">
        <v>0</v>
      </c>
      <c r="M37" s="59" t="s">
        <v>0</v>
      </c>
      <c r="N37" s="61" t="s">
        <v>0</v>
      </c>
      <c r="O37" s="60" t="s">
        <v>0</v>
      </c>
      <c r="P37" s="32" t="s">
        <v>290</v>
      </c>
      <c r="Q37" s="62" t="s">
        <v>213</v>
      </c>
      <c r="R37" s="63"/>
      <c r="AH37" s="12" t="s">
        <v>238</v>
      </c>
    </row>
    <row r="38" spans="1:34" ht="26.1" customHeight="1">
      <c r="A38" s="25">
        <v>19</v>
      </c>
      <c r="B38" s="32">
        <f t="shared" si="3"/>
        <v>0</v>
      </c>
      <c r="C38" s="57" t="s">
        <v>243</v>
      </c>
      <c r="D38" s="58" t="s">
        <v>0</v>
      </c>
      <c r="E38" s="58" t="s">
        <v>0</v>
      </c>
      <c r="F38" s="59"/>
      <c r="G38" s="64"/>
      <c r="H38" s="41" t="str">
        <f t="shared" si="7"/>
        <v/>
      </c>
      <c r="I38" s="42" t="str">
        <f t="shared" si="8"/>
        <v/>
      </c>
      <c r="J38" s="25">
        <f t="shared" si="4"/>
        <v>0</v>
      </c>
      <c r="K38" s="45" t="str">
        <f t="shared" si="9"/>
        <v>高等学校</v>
      </c>
      <c r="L38" s="58" t="s">
        <v>0</v>
      </c>
      <c r="M38" s="59" t="s">
        <v>0</v>
      </c>
      <c r="N38" s="61" t="s">
        <v>0</v>
      </c>
      <c r="O38" s="60" t="s">
        <v>0</v>
      </c>
      <c r="P38" s="32" t="s">
        <v>290</v>
      </c>
      <c r="Q38" s="62" t="s">
        <v>213</v>
      </c>
      <c r="R38" s="63"/>
    </row>
    <row r="39" spans="1:34" ht="26.1" customHeight="1">
      <c r="A39" s="25">
        <v>20</v>
      </c>
      <c r="B39" s="32">
        <f t="shared" si="3"/>
        <v>0</v>
      </c>
      <c r="C39" s="57" t="s">
        <v>243</v>
      </c>
      <c r="D39" s="58" t="s">
        <v>0</v>
      </c>
      <c r="E39" s="58" t="s">
        <v>0</v>
      </c>
      <c r="F39" s="59"/>
      <c r="G39" s="64"/>
      <c r="H39" s="41" t="str">
        <f t="shared" si="7"/>
        <v/>
      </c>
      <c r="I39" s="42" t="str">
        <f t="shared" si="8"/>
        <v/>
      </c>
      <c r="J39" s="25">
        <f t="shared" si="4"/>
        <v>0</v>
      </c>
      <c r="K39" s="45" t="str">
        <f t="shared" si="9"/>
        <v>高等学校</v>
      </c>
      <c r="L39" s="58" t="s">
        <v>0</v>
      </c>
      <c r="M39" s="59" t="s">
        <v>0</v>
      </c>
      <c r="N39" s="61" t="s">
        <v>0</v>
      </c>
      <c r="O39" s="60" t="s">
        <v>0</v>
      </c>
      <c r="P39" s="32" t="s">
        <v>290</v>
      </c>
      <c r="Q39" s="62" t="s">
        <v>213</v>
      </c>
      <c r="R39" s="63"/>
    </row>
    <row r="40" spans="1:34" ht="26.1" customHeight="1">
      <c r="A40" s="14"/>
      <c r="B40" s="15"/>
      <c r="C40" s="15"/>
      <c r="D40" s="15"/>
      <c r="E40" s="15"/>
      <c r="F40" s="15"/>
      <c r="G40" s="15"/>
      <c r="H40" s="15"/>
      <c r="I40" s="15"/>
      <c r="J40" s="15"/>
      <c r="K40" s="15"/>
      <c r="L40" s="15"/>
      <c r="M40" s="15"/>
      <c r="N40" s="15"/>
      <c r="O40" s="15"/>
      <c r="P40" s="15"/>
      <c r="Q40" s="15"/>
      <c r="R40" s="15"/>
    </row>
  </sheetData>
  <mergeCells count="18">
    <mergeCell ref="L4:O4"/>
    <mergeCell ref="A6:A7"/>
    <mergeCell ref="C6:D6"/>
    <mergeCell ref="E6:F6"/>
    <mergeCell ref="G6:I7"/>
    <mergeCell ref="J6:K7"/>
    <mergeCell ref="A17:C18"/>
    <mergeCell ref="D17:D19"/>
    <mergeCell ref="E17:E19"/>
    <mergeCell ref="F17:G18"/>
    <mergeCell ref="H17:I18"/>
    <mergeCell ref="L17:L19"/>
    <mergeCell ref="M17:O19"/>
    <mergeCell ref="P17:R18"/>
    <mergeCell ref="G8:H8"/>
    <mergeCell ref="J8:K8"/>
    <mergeCell ref="H11:I11"/>
    <mergeCell ref="J17:K19"/>
  </mergeCells>
  <phoneticPr fontId="2"/>
  <conditionalFormatting sqref="B20:B39">
    <cfRule type="cellIs" dxfId="41" priority="27" operator="equal">
      <formula>0</formula>
    </cfRule>
  </conditionalFormatting>
  <conditionalFormatting sqref="B20:B39">
    <cfRule type="cellIs" dxfId="40" priority="26" operator="equal">
      <formula>0</formula>
    </cfRule>
  </conditionalFormatting>
  <conditionalFormatting sqref="B20:B39">
    <cfRule type="cellIs" dxfId="39" priority="25" operator="equal">
      <formula>0</formula>
    </cfRule>
  </conditionalFormatting>
  <conditionalFormatting sqref="B20:B39">
    <cfRule type="cellIs" dxfId="38" priority="24" operator="equal">
      <formula>"（選択）"</formula>
    </cfRule>
  </conditionalFormatting>
  <conditionalFormatting sqref="B20:B39">
    <cfRule type="cellIs" dxfId="37" priority="21" operator="equal">
      <formula>"（選択）"</formula>
    </cfRule>
  </conditionalFormatting>
  <conditionalFormatting sqref="B20:B39">
    <cfRule type="cellIs" dxfId="36" priority="20" operator="equal">
      <formula>0</formula>
    </cfRule>
  </conditionalFormatting>
  <conditionalFormatting sqref="K20:K39">
    <cfRule type="cellIs" dxfId="35" priority="17" operator="equal">
      <formula>"（選択）"</formula>
    </cfRule>
  </conditionalFormatting>
  <conditionalFormatting sqref="J20:J39">
    <cfRule type="cellIs" dxfId="34" priority="16" operator="equal">
      <formula>0</formula>
    </cfRule>
  </conditionalFormatting>
  <conditionalFormatting sqref="B20:B39 K20:K39">
    <cfRule type="cellIs" dxfId="33" priority="15" operator="equal">
      <formula>"（選択）"</formula>
    </cfRule>
  </conditionalFormatting>
  <conditionalFormatting sqref="J20:J39">
    <cfRule type="cellIs" dxfId="32" priority="14" operator="equal">
      <formula>0</formula>
    </cfRule>
  </conditionalFormatting>
  <conditionalFormatting sqref="B12:B14">
    <cfRule type="cellIs" dxfId="31" priority="11" operator="equal">
      <formula>0</formula>
    </cfRule>
  </conditionalFormatting>
  <conditionalFormatting sqref="B12:B14">
    <cfRule type="cellIs" dxfId="30" priority="7" operator="equal">
      <formula>"（選択）"</formula>
    </cfRule>
    <cfRule type="cellIs" dxfId="29" priority="10" operator="equal">
      <formula>0</formula>
    </cfRule>
  </conditionalFormatting>
  <conditionalFormatting sqref="B12:B14">
    <cfRule type="cellIs" dxfId="28" priority="9" operator="equal">
      <formula>"（選択）"</formula>
    </cfRule>
  </conditionalFormatting>
  <conditionalFormatting sqref="A8">
    <cfRule type="expression" dxfId="27" priority="1">
      <formula>ISNA($A$8)</formula>
    </cfRule>
    <cfRule type="containsErrors" dxfId="26" priority="8">
      <formula>ISERROR(A8)</formula>
    </cfRule>
  </conditionalFormatting>
  <conditionalFormatting sqref="B12:B14">
    <cfRule type="cellIs" dxfId="25" priority="6" operator="equal">
      <formula>0</formula>
    </cfRule>
  </conditionalFormatting>
  <conditionalFormatting sqref="I12:I14">
    <cfRule type="cellIs" dxfId="24" priority="5" operator="equal">
      <formula>"（選択）"</formula>
    </cfRule>
  </conditionalFormatting>
  <conditionalFormatting sqref="H12:H14">
    <cfRule type="cellIs" dxfId="23" priority="2" operator="equal">
      <formula>0</formula>
    </cfRule>
    <cfRule type="cellIs" dxfId="22" priority="4" operator="equal">
      <formula>0</formula>
    </cfRule>
  </conditionalFormatting>
  <conditionalFormatting sqref="B12:B14 I12:I14">
    <cfRule type="cellIs" dxfId="21" priority="3" operator="equal">
      <formula>"（選択）"</formula>
    </cfRule>
  </conditionalFormatting>
  <dataValidations count="11">
    <dataValidation type="list" allowBlank="1" showInputMessage="1" showErrorMessage="1" sqref="D20:D39" xr:uid="{00000000-0002-0000-0100-000000000000}">
      <formula1>$W$6:$W$8</formula1>
    </dataValidation>
    <dataValidation type="list" allowBlank="1" showInputMessage="1" showErrorMessage="1" sqref="B8" xr:uid="{909CB29E-4506-4DDF-9570-F4967F393D88}">
      <formula1>$Y$6:$Y$14</formula1>
    </dataValidation>
    <dataValidation type="list" allowBlank="1" showInputMessage="1" showErrorMessage="1" sqref="O20:O39" xr:uid="{00000000-0002-0000-0100-000002000000}">
      <formula1>$AH$6:$AH$37</formula1>
    </dataValidation>
    <dataValidation type="list" allowBlank="1" showInputMessage="1" showErrorMessage="1" sqref="K4" xr:uid="{00000000-0002-0000-0100-000003000000}">
      <formula1>$AL$6:$AL$9</formula1>
    </dataValidation>
    <dataValidation type="list" allowBlank="1" showInputMessage="1" showErrorMessage="1" sqref="N20:N39" xr:uid="{00000000-0002-0000-0100-000004000000}">
      <formula1>$AG$6:$AG$18</formula1>
    </dataValidation>
    <dataValidation type="list" allowBlank="1" showInputMessage="1" showErrorMessage="1" sqref="C12:C14" xr:uid="{4E7D8B07-0400-4DC3-AF49-11B5AAE895F8}">
      <formula1>$AI$6:$AI$9</formula1>
    </dataValidation>
    <dataValidation type="list" allowBlank="1" showInputMessage="1" showErrorMessage="1" sqref="E20:E39" xr:uid="{00000000-0002-0000-0100-000006000000}">
      <formula1>$T$6:$T$16</formula1>
    </dataValidation>
    <dataValidation type="list" allowBlank="1" showInputMessage="1" showErrorMessage="1" sqref="L20:L39" xr:uid="{00000000-0002-0000-0100-000007000000}">
      <formula1>$AB$6:$AB$8</formula1>
    </dataValidation>
    <dataValidation type="list" allowBlank="1" showInputMessage="1" showErrorMessage="1" sqref="M20:M39" xr:uid="{00000000-0002-0000-0100-000008000000}">
      <formula1>$AE$6:$AE$9</formula1>
    </dataValidation>
    <dataValidation type="list" allowBlank="1" showInputMessage="1" showErrorMessage="1" sqref="J12:J14" xr:uid="{0A490771-3F43-4B2D-88F9-3398E02496B4}">
      <formula1>$AK$6:$AK$9</formula1>
    </dataValidation>
    <dataValidation type="list" allowBlank="1" showInputMessage="1" showErrorMessage="1" sqref="I8" xr:uid="{ECE2638B-F485-4E12-B153-D1FD1D439C1C}">
      <formula1>$Z$6:$Z$9</formula1>
    </dataValidation>
  </dataValidations>
  <printOptions horizontalCentered="1"/>
  <pageMargins left="0.51181102362204722" right="0.51181102362204722" top="0.74803149606299213" bottom="0.35433070866141736" header="0.31496062992125984" footer="0.31496062992125984"/>
  <pageSetup paperSize="9" scale="70" orientation="landscape" r:id="rId1"/>
  <headerFooter>
    <oddHeader>&amp;R&amp;"游明朝,標準"&amp;A</oddHeader>
    <oddFooter>&amp;R&amp;"游明朝,標準"&amp;10&amp;P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92" r:id="rId4" name="Check Box 4">
              <controlPr defaultSize="0" autoFill="0" autoLine="0" autoPict="0">
                <anchor moveWithCells="1">
                  <from>
                    <xdr:col>10</xdr:col>
                    <xdr:colOff>304800</xdr:colOff>
                    <xdr:row>11</xdr:row>
                    <xdr:rowOff>38100</xdr:rowOff>
                  </from>
                  <to>
                    <xdr:col>10</xdr:col>
                    <xdr:colOff>708660</xdr:colOff>
                    <xdr:row>11</xdr:row>
                    <xdr:rowOff>266700</xdr:rowOff>
                  </to>
                </anchor>
              </controlPr>
            </control>
          </mc:Choice>
        </mc:AlternateContent>
        <mc:AlternateContent xmlns:mc="http://schemas.openxmlformats.org/markup-compatibility/2006">
          <mc:Choice Requires="x14">
            <control shapeId="12293" r:id="rId5" name="Check Box 5">
              <controlPr defaultSize="0" autoFill="0" autoLine="0" autoPict="0">
                <anchor moveWithCells="1">
                  <from>
                    <xdr:col>10</xdr:col>
                    <xdr:colOff>304800</xdr:colOff>
                    <xdr:row>12</xdr:row>
                    <xdr:rowOff>38100</xdr:rowOff>
                  </from>
                  <to>
                    <xdr:col>10</xdr:col>
                    <xdr:colOff>708660</xdr:colOff>
                    <xdr:row>12</xdr:row>
                    <xdr:rowOff>266700</xdr:rowOff>
                  </to>
                </anchor>
              </controlPr>
            </control>
          </mc:Choice>
        </mc:AlternateContent>
        <mc:AlternateContent xmlns:mc="http://schemas.openxmlformats.org/markup-compatibility/2006">
          <mc:Choice Requires="x14">
            <control shapeId="12294" r:id="rId6" name="Check Box 6">
              <controlPr defaultSize="0" autoFill="0" autoLine="0" autoPict="0">
                <anchor moveWithCells="1">
                  <from>
                    <xdr:col>10</xdr:col>
                    <xdr:colOff>304800</xdr:colOff>
                    <xdr:row>13</xdr:row>
                    <xdr:rowOff>38100</xdr:rowOff>
                  </from>
                  <to>
                    <xdr:col>10</xdr:col>
                    <xdr:colOff>708660</xdr:colOff>
                    <xdr:row>13</xdr:row>
                    <xdr:rowOff>266700</xdr:rowOff>
                  </to>
                </anchor>
              </controlPr>
            </control>
          </mc:Choice>
        </mc:AlternateContent>
        <mc:AlternateContent xmlns:mc="http://schemas.openxmlformats.org/markup-compatibility/2006">
          <mc:Choice Requires="x14">
            <control shapeId="12303" r:id="rId7" name="Check Box 15">
              <controlPr defaultSize="0" autoFill="0" autoLine="0" autoPict="0">
                <anchor moveWithCells="1">
                  <from>
                    <xdr:col>10</xdr:col>
                    <xdr:colOff>304800</xdr:colOff>
                    <xdr:row>11</xdr:row>
                    <xdr:rowOff>38100</xdr:rowOff>
                  </from>
                  <to>
                    <xdr:col>10</xdr:col>
                    <xdr:colOff>708660</xdr:colOff>
                    <xdr:row>11</xdr:row>
                    <xdr:rowOff>266700</xdr:rowOff>
                  </to>
                </anchor>
              </controlPr>
            </control>
          </mc:Choice>
        </mc:AlternateContent>
        <mc:AlternateContent xmlns:mc="http://schemas.openxmlformats.org/markup-compatibility/2006">
          <mc:Choice Requires="x14">
            <control shapeId="12304" r:id="rId8" name="Check Box 16">
              <controlPr defaultSize="0" autoFill="0" autoLine="0" autoPict="0">
                <anchor moveWithCells="1">
                  <from>
                    <xdr:col>10</xdr:col>
                    <xdr:colOff>304800</xdr:colOff>
                    <xdr:row>12</xdr:row>
                    <xdr:rowOff>38100</xdr:rowOff>
                  </from>
                  <to>
                    <xdr:col>10</xdr:col>
                    <xdr:colOff>708660</xdr:colOff>
                    <xdr:row>12</xdr:row>
                    <xdr:rowOff>266700</xdr:rowOff>
                  </to>
                </anchor>
              </controlPr>
            </control>
          </mc:Choice>
        </mc:AlternateContent>
        <mc:AlternateContent xmlns:mc="http://schemas.openxmlformats.org/markup-compatibility/2006">
          <mc:Choice Requires="x14">
            <control shapeId="12305" r:id="rId9" name="Check Box 17">
              <controlPr defaultSize="0" autoFill="0" autoLine="0" autoPict="0">
                <anchor moveWithCells="1">
                  <from>
                    <xdr:col>10</xdr:col>
                    <xdr:colOff>304800</xdr:colOff>
                    <xdr:row>13</xdr:row>
                    <xdr:rowOff>38100</xdr:rowOff>
                  </from>
                  <to>
                    <xdr:col>10</xdr:col>
                    <xdr:colOff>708660</xdr:colOff>
                    <xdr:row>13</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CC"/>
  </sheetPr>
  <dimension ref="A1:AL37"/>
  <sheetViews>
    <sheetView showGridLines="0" tabSelected="1" topLeftCell="A18" zoomScale="80" zoomScaleNormal="80" zoomScaleSheetLayoutView="100" workbookViewId="0">
      <selection activeCell="O34" sqref="O34"/>
    </sheetView>
  </sheetViews>
  <sheetFormatPr defaultColWidth="8.88671875" defaultRowHeight="26.1" customHeight="1"/>
  <cols>
    <col min="1" max="1" width="5.33203125" style="69" bestFit="1" customWidth="1"/>
    <col min="2" max="2" width="14.33203125" style="13" customWidth="1"/>
    <col min="3" max="3" width="11.88671875" style="13" bestFit="1" customWidth="1"/>
    <col min="4" max="11" width="11.6640625" style="13" customWidth="1"/>
    <col min="12" max="12" width="8.88671875" style="13"/>
    <col min="13" max="13" width="14.33203125" style="13" customWidth="1"/>
    <col min="14" max="14" width="8.44140625" style="13" bestFit="1" customWidth="1"/>
    <col min="15" max="15" width="8.88671875" style="13"/>
    <col min="16" max="16" width="10.6640625" style="13" customWidth="1"/>
    <col min="17" max="17" width="2.6640625" style="13" bestFit="1" customWidth="1"/>
    <col min="18" max="18" width="8.88671875" style="13"/>
    <col min="19" max="22" width="13.109375" style="12" customWidth="1"/>
    <col min="23" max="23" width="4" style="12" customWidth="1"/>
    <col min="24" max="24" width="9.33203125" style="12" customWidth="1"/>
    <col min="25" max="25" width="9.109375" style="12" customWidth="1"/>
    <col min="26" max="26" width="11.109375" style="12" customWidth="1"/>
    <col min="27" max="29" width="8.88671875" style="12" customWidth="1"/>
    <col min="30" max="32" width="19.88671875" style="12" customWidth="1"/>
    <col min="33" max="36" width="8.88671875" style="12" customWidth="1"/>
    <col min="37" max="38" width="8.88671875" style="13" customWidth="1"/>
    <col min="39" max="16384" width="8.88671875" style="13"/>
  </cols>
  <sheetData>
    <row r="1" spans="1:38" ht="26.1" customHeight="1">
      <c r="A1" s="9" t="s">
        <v>289</v>
      </c>
      <c r="B1" s="10"/>
      <c r="C1" s="10"/>
      <c r="D1" s="10"/>
      <c r="E1" s="10"/>
      <c r="F1" s="10"/>
      <c r="G1" s="10"/>
      <c r="H1" s="10"/>
      <c r="I1" s="10"/>
      <c r="J1" s="10"/>
      <c r="K1" s="10"/>
      <c r="L1" s="10"/>
      <c r="M1" s="10"/>
      <c r="N1" s="10"/>
      <c r="O1" s="10"/>
      <c r="P1" s="10"/>
      <c r="Q1" s="10"/>
      <c r="R1" s="11"/>
    </row>
    <row r="2" spans="1:38" ht="26.1" customHeight="1">
      <c r="A2" s="14"/>
      <c r="B2" s="15"/>
      <c r="C2" s="15"/>
      <c r="D2" s="15"/>
      <c r="E2" s="15"/>
      <c r="F2" s="15"/>
      <c r="G2" s="15"/>
      <c r="H2" s="15"/>
      <c r="I2" s="15"/>
      <c r="J2" s="15"/>
      <c r="K2" s="15"/>
      <c r="L2" s="15"/>
      <c r="M2" s="15"/>
      <c r="N2" s="15"/>
      <c r="O2" s="15"/>
      <c r="P2" s="15"/>
      <c r="Q2" s="15"/>
      <c r="R2" s="15"/>
    </row>
    <row r="3" spans="1:38" ht="26.1" customHeight="1">
      <c r="A3" s="16"/>
      <c r="B3" s="17" t="s">
        <v>9</v>
      </c>
      <c r="C3" s="17"/>
      <c r="D3" s="17"/>
      <c r="E3" s="17"/>
      <c r="F3" s="18"/>
      <c r="G3" s="15"/>
      <c r="H3" s="17" t="s">
        <v>85</v>
      </c>
      <c r="I3" s="18"/>
      <c r="J3" s="18"/>
      <c r="K3" s="18"/>
      <c r="L3" s="18"/>
      <c r="M3" s="18"/>
      <c r="N3" s="18"/>
      <c r="O3" s="18"/>
      <c r="P3" s="18"/>
      <c r="Q3" s="18"/>
      <c r="R3" s="18"/>
    </row>
    <row r="4" spans="1:38" ht="26.1" customHeight="1">
      <c r="A4" s="16"/>
      <c r="B4" s="17"/>
      <c r="C4" s="19"/>
      <c r="D4" s="17" t="s">
        <v>86</v>
      </c>
      <c r="E4" s="17"/>
      <c r="F4" s="18"/>
      <c r="G4" s="18"/>
      <c r="H4" s="18"/>
      <c r="I4" s="18"/>
      <c r="J4" s="20"/>
      <c r="K4" s="20"/>
      <c r="L4" s="291" t="str">
        <f>CONCATENATE(C8," ",D8)</f>
        <v xml:space="preserve"> </v>
      </c>
      <c r="M4" s="291"/>
      <c r="N4" s="291"/>
      <c r="O4" s="291"/>
      <c r="P4" s="16" t="s">
        <v>20</v>
      </c>
      <c r="Q4" s="18"/>
      <c r="R4" s="18"/>
    </row>
    <row r="5" spans="1:38" ht="26.1" customHeight="1">
      <c r="A5" s="21" t="s">
        <v>87</v>
      </c>
      <c r="B5" s="22"/>
      <c r="C5" s="22"/>
      <c r="D5" s="22"/>
      <c r="E5" s="22"/>
      <c r="F5" s="22"/>
      <c r="G5" s="22"/>
      <c r="H5" s="22"/>
      <c r="I5" s="22"/>
      <c r="J5" s="22"/>
      <c r="K5" s="23"/>
      <c r="L5" s="23"/>
      <c r="M5" s="23"/>
      <c r="N5" s="23"/>
      <c r="O5" s="23"/>
      <c r="P5" s="15"/>
      <c r="Q5" s="15"/>
      <c r="R5" s="15"/>
      <c r="S5" s="12" t="s">
        <v>88</v>
      </c>
      <c r="T5" s="12" t="s">
        <v>89</v>
      </c>
      <c r="U5" s="12" t="s">
        <v>106</v>
      </c>
      <c r="V5" s="12" t="s">
        <v>121</v>
      </c>
      <c r="W5" s="12" t="s">
        <v>92</v>
      </c>
      <c r="X5" s="12" t="s">
        <v>93</v>
      </c>
      <c r="Y5" s="12" t="s">
        <v>39</v>
      </c>
      <c r="Z5" s="12" t="s">
        <v>59</v>
      </c>
      <c r="AA5" s="12" t="s">
        <v>1</v>
      </c>
      <c r="AB5" s="12" t="s">
        <v>1</v>
      </c>
      <c r="AC5" s="12" t="s">
        <v>1</v>
      </c>
      <c r="AD5" s="12" t="s">
        <v>94</v>
      </c>
      <c r="AE5" s="12" t="s">
        <v>94</v>
      </c>
      <c r="AF5" s="12" t="s">
        <v>94</v>
      </c>
      <c r="AG5" s="12" t="s">
        <v>95</v>
      </c>
      <c r="AH5" s="12" t="s">
        <v>96</v>
      </c>
      <c r="AI5" s="12" t="s">
        <v>2</v>
      </c>
      <c r="AJ5" s="12" t="s">
        <v>97</v>
      </c>
      <c r="AK5" s="12" t="s">
        <v>98</v>
      </c>
      <c r="AL5" s="12" t="s">
        <v>99</v>
      </c>
    </row>
    <row r="6" spans="1:38" ht="19.95" customHeight="1">
      <c r="A6" s="287" t="s">
        <v>38</v>
      </c>
      <c r="B6" s="24" t="s">
        <v>39</v>
      </c>
      <c r="C6" s="289" t="s">
        <v>40</v>
      </c>
      <c r="D6" s="290"/>
      <c r="E6" s="289" t="s">
        <v>41</v>
      </c>
      <c r="F6" s="290"/>
      <c r="G6" s="294" t="s">
        <v>100</v>
      </c>
      <c r="H6" s="295"/>
      <c r="I6" s="296"/>
      <c r="J6" s="300" t="s">
        <v>101</v>
      </c>
      <c r="K6" s="301"/>
      <c r="L6" s="15"/>
      <c r="M6" s="15"/>
      <c r="N6" s="15"/>
      <c r="O6" s="15"/>
      <c r="P6" s="15"/>
      <c r="Q6" s="15"/>
      <c r="R6" s="15"/>
      <c r="S6" s="12" t="s">
        <v>0</v>
      </c>
      <c r="T6" s="12" t="s">
        <v>0</v>
      </c>
      <c r="U6" s="12" t="s">
        <v>0</v>
      </c>
      <c r="V6" s="12" t="s">
        <v>0</v>
      </c>
      <c r="W6" s="12" t="s">
        <v>0</v>
      </c>
      <c r="Y6" s="12" t="s">
        <v>0</v>
      </c>
      <c r="Z6" s="12" t="s">
        <v>0</v>
      </c>
      <c r="AA6" s="12" t="s">
        <v>0</v>
      </c>
      <c r="AB6" s="12" t="s">
        <v>0</v>
      </c>
      <c r="AC6" s="12" t="s">
        <v>0</v>
      </c>
      <c r="AD6" s="12" t="s">
        <v>0</v>
      </c>
      <c r="AE6" s="12" t="s">
        <v>0</v>
      </c>
      <c r="AF6" s="12" t="s">
        <v>0</v>
      </c>
      <c r="AG6" s="12" t="s">
        <v>0</v>
      </c>
      <c r="AH6" s="12" t="s">
        <v>0</v>
      </c>
      <c r="AI6" s="12" t="s">
        <v>0</v>
      </c>
      <c r="AJ6" s="12" t="s">
        <v>0</v>
      </c>
      <c r="AK6" s="12" t="s">
        <v>0</v>
      </c>
      <c r="AL6" s="12" t="s">
        <v>0</v>
      </c>
    </row>
    <row r="7" spans="1:38" ht="16.2">
      <c r="A7" s="288"/>
      <c r="B7" s="25" t="s">
        <v>46</v>
      </c>
      <c r="C7" s="26" t="s">
        <v>47</v>
      </c>
      <c r="D7" s="27" t="s">
        <v>48</v>
      </c>
      <c r="E7" s="26" t="s">
        <v>49</v>
      </c>
      <c r="F7" s="27" t="s">
        <v>50</v>
      </c>
      <c r="G7" s="297"/>
      <c r="H7" s="298"/>
      <c r="I7" s="299"/>
      <c r="J7" s="302"/>
      <c r="K7" s="303"/>
      <c r="L7" s="15"/>
      <c r="M7" s="15"/>
      <c r="N7" s="15"/>
      <c r="O7" s="15"/>
      <c r="P7" s="15"/>
      <c r="Q7" s="15"/>
      <c r="R7" s="15"/>
      <c r="S7" s="12" t="s">
        <v>102</v>
      </c>
      <c r="T7" s="12" t="s">
        <v>103</v>
      </c>
      <c r="U7" s="12" t="s">
        <v>104</v>
      </c>
      <c r="V7" s="12" t="s">
        <v>105</v>
      </c>
      <c r="W7" s="12" t="s">
        <v>106</v>
      </c>
      <c r="X7" s="12">
        <v>1</v>
      </c>
      <c r="Y7" s="12" t="s">
        <v>5</v>
      </c>
      <c r="Z7" s="12" t="s">
        <v>107</v>
      </c>
      <c r="AA7" s="12" t="s">
        <v>108</v>
      </c>
      <c r="AB7" s="12" t="s">
        <v>109</v>
      </c>
      <c r="AC7" s="12" t="s">
        <v>110</v>
      </c>
      <c r="AD7" s="12" t="s">
        <v>278</v>
      </c>
      <c r="AE7" s="12" t="s">
        <v>282</v>
      </c>
      <c r="AF7" s="12" t="s">
        <v>285</v>
      </c>
      <c r="AG7" s="12" t="s">
        <v>113</v>
      </c>
      <c r="AH7" s="12" t="s">
        <v>114</v>
      </c>
      <c r="AI7" s="12" t="s">
        <v>13</v>
      </c>
      <c r="AJ7" s="12" t="s">
        <v>115</v>
      </c>
      <c r="AK7" s="12" t="s">
        <v>116</v>
      </c>
      <c r="AL7" s="12" t="s">
        <v>6</v>
      </c>
    </row>
    <row r="8" spans="1:38" ht="34.950000000000003" customHeight="1">
      <c r="A8" s="28" t="str">
        <f>IF(B8="","",INDEX($X$7:$X$14,MATCH(B8,$Y$7:$Y$14,0)))</f>
        <v/>
      </c>
      <c r="B8" s="78"/>
      <c r="C8" s="79"/>
      <c r="D8" s="80"/>
      <c r="E8" s="41"/>
      <c r="F8" s="42"/>
      <c r="G8" s="292"/>
      <c r="H8" s="293"/>
      <c r="I8" s="81" t="s">
        <v>27</v>
      </c>
      <c r="J8" s="305"/>
      <c r="K8" s="306"/>
      <c r="L8" s="15"/>
      <c r="M8" s="15"/>
      <c r="N8" s="15"/>
      <c r="O8" s="15"/>
      <c r="P8" s="15"/>
      <c r="Q8" s="15"/>
      <c r="R8" s="15"/>
      <c r="S8" s="12" t="s">
        <v>117</v>
      </c>
      <c r="T8" s="12" t="s">
        <v>118</v>
      </c>
      <c r="U8" s="12" t="s">
        <v>119</v>
      </c>
      <c r="V8" s="12" t="s">
        <v>120</v>
      </c>
      <c r="W8" s="12" t="s">
        <v>121</v>
      </c>
      <c r="X8" s="12">
        <v>2</v>
      </c>
      <c r="Y8" s="12" t="s">
        <v>11</v>
      </c>
      <c r="Z8" s="12" t="s">
        <v>16</v>
      </c>
      <c r="AA8" s="12" t="s">
        <v>122</v>
      </c>
      <c r="AB8" s="12" t="s">
        <v>123</v>
      </c>
      <c r="AC8" s="12" t="s">
        <v>124</v>
      </c>
      <c r="AD8" s="12" t="s">
        <v>279</v>
      </c>
      <c r="AE8" s="12" t="s">
        <v>283</v>
      </c>
      <c r="AF8" s="12" t="s">
        <v>286</v>
      </c>
      <c r="AG8" s="12" t="s">
        <v>128</v>
      </c>
      <c r="AH8" s="12" t="s">
        <v>129</v>
      </c>
      <c r="AI8" s="12" t="s">
        <v>23</v>
      </c>
      <c r="AJ8" s="12" t="s">
        <v>130</v>
      </c>
      <c r="AK8" s="13" t="s">
        <v>131</v>
      </c>
      <c r="AL8" s="12" t="s">
        <v>13</v>
      </c>
    </row>
    <row r="9" spans="1:38" ht="25.95" customHeight="1">
      <c r="A9" s="30"/>
      <c r="B9" s="15"/>
      <c r="C9" s="15"/>
      <c r="D9" s="15"/>
      <c r="E9" s="15"/>
      <c r="F9" s="15"/>
      <c r="G9" s="14"/>
      <c r="H9" s="14"/>
      <c r="I9" s="31"/>
      <c r="J9" s="31"/>
      <c r="K9" s="31"/>
      <c r="L9" s="15"/>
      <c r="M9" s="15"/>
      <c r="N9" s="15"/>
      <c r="O9" s="15"/>
      <c r="P9" s="15"/>
      <c r="Q9" s="15"/>
      <c r="R9" s="15"/>
      <c r="S9" s="12" t="s">
        <v>132</v>
      </c>
      <c r="T9" s="12" t="s">
        <v>133</v>
      </c>
      <c r="U9" s="12" t="s">
        <v>134</v>
      </c>
      <c r="V9" s="12" t="s">
        <v>135</v>
      </c>
      <c r="X9" s="12">
        <v>3</v>
      </c>
      <c r="Y9" s="12" t="s">
        <v>21</v>
      </c>
      <c r="Z9" s="12" t="s">
        <v>27</v>
      </c>
      <c r="AA9" s="12" t="s">
        <v>136</v>
      </c>
      <c r="AC9" s="12" t="s">
        <v>137</v>
      </c>
      <c r="AD9" s="12" t="s">
        <v>280</v>
      </c>
      <c r="AE9" s="12" t="s">
        <v>284</v>
      </c>
      <c r="AF9" s="12" t="s">
        <v>287</v>
      </c>
      <c r="AG9" s="12" t="s">
        <v>141</v>
      </c>
      <c r="AH9" s="12" t="s">
        <v>142</v>
      </c>
      <c r="AI9" s="12" t="s">
        <v>31</v>
      </c>
      <c r="AJ9" s="12" t="s">
        <v>143</v>
      </c>
      <c r="AK9" s="13" t="s">
        <v>144</v>
      </c>
      <c r="AL9" s="13" t="s">
        <v>26</v>
      </c>
    </row>
    <row r="10" spans="1:38" ht="25.95" customHeight="1">
      <c r="A10" s="21" t="s">
        <v>55</v>
      </c>
      <c r="B10" s="22"/>
      <c r="C10" s="22"/>
      <c r="D10" s="22"/>
      <c r="E10" s="22"/>
      <c r="F10" s="22"/>
      <c r="G10" s="22"/>
      <c r="H10" s="22"/>
      <c r="I10" s="22"/>
      <c r="J10" s="22"/>
      <c r="K10" s="15"/>
      <c r="L10" s="15"/>
      <c r="M10" s="15"/>
      <c r="N10" s="15"/>
      <c r="O10" s="15"/>
      <c r="P10" s="15"/>
      <c r="Q10" s="15"/>
      <c r="R10" s="15"/>
      <c r="S10" s="12" t="s">
        <v>118</v>
      </c>
      <c r="T10" s="12" t="s">
        <v>146</v>
      </c>
      <c r="U10" s="12" t="s">
        <v>147</v>
      </c>
      <c r="V10" s="12" t="s">
        <v>148</v>
      </c>
      <c r="X10" s="12">
        <v>4</v>
      </c>
      <c r="Y10" s="12" t="s">
        <v>29</v>
      </c>
      <c r="AC10" s="12" t="s">
        <v>149</v>
      </c>
      <c r="AF10" s="12" t="s">
        <v>282</v>
      </c>
      <c r="AG10" s="12" t="s">
        <v>150</v>
      </c>
      <c r="AH10" s="12" t="s">
        <v>151</v>
      </c>
      <c r="AJ10" s="12" t="s">
        <v>152</v>
      </c>
    </row>
    <row r="11" spans="1:38" ht="26.1" customHeight="1">
      <c r="A11" s="32" t="s">
        <v>38</v>
      </c>
      <c r="B11" s="33" t="s">
        <v>39</v>
      </c>
      <c r="C11" s="34" t="s">
        <v>153</v>
      </c>
      <c r="D11" s="35" t="s">
        <v>47</v>
      </c>
      <c r="E11" s="36" t="s">
        <v>48</v>
      </c>
      <c r="F11" s="35" t="s">
        <v>49</v>
      </c>
      <c r="G11" s="37" t="s">
        <v>50</v>
      </c>
      <c r="H11" s="304" t="s">
        <v>154</v>
      </c>
      <c r="I11" s="304"/>
      <c r="J11" s="34" t="s">
        <v>155</v>
      </c>
      <c r="K11" s="71" t="s">
        <v>156</v>
      </c>
      <c r="L11" s="15"/>
      <c r="M11" s="72" t="s">
        <v>157</v>
      </c>
      <c r="N11" s="15"/>
      <c r="O11" s="15"/>
      <c r="P11" s="15"/>
      <c r="Q11" s="15"/>
      <c r="R11" s="15"/>
      <c r="S11" s="12" t="s">
        <v>158</v>
      </c>
      <c r="T11" s="12" t="s">
        <v>159</v>
      </c>
      <c r="U11" s="12" t="s">
        <v>160</v>
      </c>
      <c r="V11" s="12" t="s">
        <v>161</v>
      </c>
      <c r="X11" s="12">
        <v>5</v>
      </c>
      <c r="Y11" s="12" t="s">
        <v>36</v>
      </c>
      <c r="AG11" s="12" t="s">
        <v>162</v>
      </c>
      <c r="AH11" s="12" t="s">
        <v>163</v>
      </c>
      <c r="AJ11" s="12" t="s">
        <v>164</v>
      </c>
    </row>
    <row r="12" spans="1:38" ht="26.1" customHeight="1">
      <c r="A12" s="25">
        <v>1</v>
      </c>
      <c r="B12" s="25">
        <f t="shared" ref="B12:B14" si="0">$B$8</f>
        <v>0</v>
      </c>
      <c r="C12" s="38" t="s">
        <v>0</v>
      </c>
      <c r="D12" s="39"/>
      <c r="E12" s="40"/>
      <c r="F12" s="41"/>
      <c r="G12" s="42"/>
      <c r="H12" s="32">
        <f>$G$8</f>
        <v>0</v>
      </c>
      <c r="I12" s="29" t="str">
        <f>$I$8</f>
        <v>高等学校</v>
      </c>
      <c r="J12" s="38" t="s">
        <v>144</v>
      </c>
      <c r="K12" s="82"/>
      <c r="L12" s="15"/>
      <c r="M12" s="85"/>
      <c r="N12" s="15"/>
      <c r="O12" s="15"/>
      <c r="P12" s="15"/>
      <c r="Q12" s="15"/>
      <c r="R12" s="15"/>
      <c r="S12" s="12" t="s">
        <v>165</v>
      </c>
      <c r="T12" s="12" t="s">
        <v>166</v>
      </c>
      <c r="U12" s="12" t="s">
        <v>167</v>
      </c>
      <c r="V12" s="12" t="s">
        <v>168</v>
      </c>
      <c r="X12" s="12">
        <v>6</v>
      </c>
      <c r="Y12" s="12" t="s">
        <v>44</v>
      </c>
      <c r="AG12" s="12" t="s">
        <v>169</v>
      </c>
      <c r="AH12" s="12" t="s">
        <v>170</v>
      </c>
      <c r="AJ12" s="12" t="s">
        <v>171</v>
      </c>
    </row>
    <row r="13" spans="1:38" ht="26.1" customHeight="1">
      <c r="A13" s="32">
        <v>2</v>
      </c>
      <c r="B13" s="32">
        <f t="shared" si="0"/>
        <v>0</v>
      </c>
      <c r="C13" s="38" t="s">
        <v>0</v>
      </c>
      <c r="D13" s="43"/>
      <c r="E13" s="44"/>
      <c r="F13" s="41" t="str">
        <f t="shared" ref="F13:G14" si="1">PHONETIC(D13)</f>
        <v/>
      </c>
      <c r="G13" s="42" t="str">
        <f t="shared" si="1"/>
        <v/>
      </c>
      <c r="H13" s="25">
        <f t="shared" ref="H13:H14" si="2">$G$8</f>
        <v>0</v>
      </c>
      <c r="I13" s="45" t="str">
        <f>$I$8</f>
        <v>高等学校</v>
      </c>
      <c r="J13" s="38" t="s">
        <v>0</v>
      </c>
      <c r="K13" s="82"/>
      <c r="L13" s="15"/>
      <c r="M13" s="85"/>
      <c r="N13" s="15"/>
      <c r="O13" s="15"/>
      <c r="P13" s="15"/>
      <c r="Q13" s="15"/>
      <c r="R13" s="15"/>
      <c r="S13" s="12" t="s">
        <v>172</v>
      </c>
      <c r="T13" s="12" t="s">
        <v>173</v>
      </c>
      <c r="U13" s="12" t="s">
        <v>174</v>
      </c>
      <c r="V13" s="12" t="s">
        <v>175</v>
      </c>
      <c r="X13" s="12">
        <v>7</v>
      </c>
      <c r="Y13" s="46" t="s">
        <v>51</v>
      </c>
      <c r="AG13" s="12" t="s">
        <v>176</v>
      </c>
      <c r="AH13" s="12" t="s">
        <v>177</v>
      </c>
      <c r="AJ13" s="12" t="s">
        <v>178</v>
      </c>
    </row>
    <row r="14" spans="1:38" ht="26.1" customHeight="1">
      <c r="A14" s="32">
        <v>3</v>
      </c>
      <c r="B14" s="32">
        <f t="shared" si="0"/>
        <v>0</v>
      </c>
      <c r="C14" s="38" t="s">
        <v>0</v>
      </c>
      <c r="D14" s="43"/>
      <c r="E14" s="44"/>
      <c r="F14" s="41" t="str">
        <f t="shared" si="1"/>
        <v/>
      </c>
      <c r="G14" s="42" t="str">
        <f t="shared" si="1"/>
        <v/>
      </c>
      <c r="H14" s="25">
        <f t="shared" si="2"/>
        <v>0</v>
      </c>
      <c r="I14" s="45" t="str">
        <f>$I$8</f>
        <v>高等学校</v>
      </c>
      <c r="J14" s="38" t="s">
        <v>0</v>
      </c>
      <c r="K14" s="82"/>
      <c r="L14" s="15"/>
      <c r="M14" s="85"/>
      <c r="N14" s="15"/>
      <c r="O14" s="15"/>
      <c r="P14" s="15"/>
      <c r="Q14" s="15"/>
      <c r="R14" s="15"/>
      <c r="S14" s="12" t="s">
        <v>179</v>
      </c>
      <c r="T14" s="12" t="s">
        <v>180</v>
      </c>
      <c r="U14" s="12" t="s">
        <v>181</v>
      </c>
      <c r="V14" s="12" t="s">
        <v>182</v>
      </c>
      <c r="X14" s="12">
        <v>8</v>
      </c>
      <c r="AG14" s="12" t="s">
        <v>183</v>
      </c>
      <c r="AH14" s="12" t="s">
        <v>184</v>
      </c>
      <c r="AJ14" s="12" t="s">
        <v>185</v>
      </c>
    </row>
    <row r="15" spans="1:38" ht="26.1" customHeight="1">
      <c r="A15" s="30"/>
      <c r="B15" s="15"/>
      <c r="C15" s="15"/>
      <c r="D15" s="15"/>
      <c r="E15" s="15"/>
      <c r="F15" s="15"/>
      <c r="G15" s="14"/>
      <c r="H15" s="14"/>
      <c r="I15" s="31"/>
      <c r="J15" s="18" t="s">
        <v>239</v>
      </c>
      <c r="K15" s="15"/>
      <c r="L15" s="15"/>
      <c r="M15" s="15"/>
      <c r="N15" s="15"/>
      <c r="O15" s="15"/>
      <c r="P15" s="15"/>
      <c r="Q15" s="15"/>
      <c r="R15" s="15"/>
      <c r="S15" s="12" t="s">
        <v>187</v>
      </c>
      <c r="T15" s="12" t="s">
        <v>188</v>
      </c>
      <c r="U15" s="12" t="s">
        <v>189</v>
      </c>
      <c r="V15" s="12" t="s">
        <v>189</v>
      </c>
      <c r="AG15" s="12" t="s">
        <v>190</v>
      </c>
      <c r="AH15" s="12" t="s">
        <v>191</v>
      </c>
      <c r="AJ15" s="12" t="s">
        <v>192</v>
      </c>
    </row>
    <row r="16" spans="1:38" ht="26.1" customHeight="1">
      <c r="A16" s="21" t="s">
        <v>240</v>
      </c>
      <c r="B16" s="47"/>
      <c r="C16" s="47"/>
      <c r="D16" s="47"/>
      <c r="E16" s="47"/>
      <c r="F16" s="47"/>
      <c r="G16" s="47"/>
      <c r="H16" s="47"/>
      <c r="I16" s="47"/>
      <c r="J16" s="47"/>
      <c r="K16" s="47"/>
      <c r="L16" s="47"/>
      <c r="M16" s="47"/>
      <c r="N16" s="47"/>
      <c r="O16" s="47"/>
      <c r="P16" s="47"/>
      <c r="Q16" s="47"/>
      <c r="R16" s="47"/>
      <c r="S16" s="12" t="s">
        <v>195</v>
      </c>
      <c r="T16" s="12" t="s">
        <v>196</v>
      </c>
      <c r="U16" s="12" t="s">
        <v>197</v>
      </c>
      <c r="V16" s="12" t="s">
        <v>198</v>
      </c>
      <c r="AG16" s="12" t="s">
        <v>199</v>
      </c>
      <c r="AH16" s="12" t="s">
        <v>200</v>
      </c>
      <c r="AJ16" s="12" t="s">
        <v>201</v>
      </c>
    </row>
    <row r="17" spans="1:36" ht="25.95" customHeight="1">
      <c r="A17" s="281" t="s">
        <v>244</v>
      </c>
      <c r="B17" s="282"/>
      <c r="C17" s="283"/>
      <c r="D17" s="274" t="s">
        <v>92</v>
      </c>
      <c r="E17" s="274" t="s">
        <v>203</v>
      </c>
      <c r="F17" s="268" t="s">
        <v>40</v>
      </c>
      <c r="G17" s="269"/>
      <c r="H17" s="268" t="s">
        <v>65</v>
      </c>
      <c r="I17" s="269"/>
      <c r="J17" s="268" t="s">
        <v>242</v>
      </c>
      <c r="K17" s="269"/>
      <c r="L17" s="274" t="s">
        <v>1</v>
      </c>
      <c r="M17" s="268" t="s">
        <v>204</v>
      </c>
      <c r="N17" s="277"/>
      <c r="O17" s="269"/>
      <c r="P17" s="280" t="s">
        <v>205</v>
      </c>
      <c r="Q17" s="280"/>
      <c r="R17" s="280"/>
      <c r="AG17" s="12" t="s">
        <v>206</v>
      </c>
      <c r="AH17" s="12" t="s">
        <v>207</v>
      </c>
      <c r="AJ17" s="12" t="s">
        <v>208</v>
      </c>
    </row>
    <row r="18" spans="1:36" ht="25.95" customHeight="1">
      <c r="A18" s="284"/>
      <c r="B18" s="285"/>
      <c r="C18" s="286"/>
      <c r="D18" s="275"/>
      <c r="E18" s="275"/>
      <c r="F18" s="272"/>
      <c r="G18" s="273"/>
      <c r="H18" s="272"/>
      <c r="I18" s="273"/>
      <c r="J18" s="270"/>
      <c r="K18" s="271"/>
      <c r="L18" s="275"/>
      <c r="M18" s="270"/>
      <c r="N18" s="278"/>
      <c r="O18" s="271"/>
      <c r="P18" s="280"/>
      <c r="Q18" s="280"/>
      <c r="R18" s="280"/>
      <c r="AD18" s="48"/>
      <c r="AG18" s="12" t="s">
        <v>209</v>
      </c>
      <c r="AH18" s="12" t="s">
        <v>210</v>
      </c>
      <c r="AJ18" s="12" t="s">
        <v>211</v>
      </c>
    </row>
    <row r="19" spans="1:36" ht="26.1" customHeight="1">
      <c r="A19" s="49" t="s">
        <v>38</v>
      </c>
      <c r="B19" s="50" t="s">
        <v>39</v>
      </c>
      <c r="C19" s="51" t="s">
        <v>212</v>
      </c>
      <c r="D19" s="57" t="s">
        <v>245</v>
      </c>
      <c r="E19" s="57" t="s">
        <v>245</v>
      </c>
      <c r="F19" s="52" t="s">
        <v>47</v>
      </c>
      <c r="G19" s="53" t="s">
        <v>48</v>
      </c>
      <c r="H19" s="52" t="s">
        <v>49</v>
      </c>
      <c r="I19" s="53" t="s">
        <v>50</v>
      </c>
      <c r="J19" s="272"/>
      <c r="K19" s="273"/>
      <c r="L19" s="276"/>
      <c r="M19" s="272"/>
      <c r="N19" s="279"/>
      <c r="O19" s="273"/>
      <c r="P19" s="54" t="s">
        <v>290</v>
      </c>
      <c r="Q19" s="55" t="s">
        <v>213</v>
      </c>
      <c r="R19" s="56" t="s">
        <v>214</v>
      </c>
      <c r="AH19" s="12" t="s">
        <v>215</v>
      </c>
      <c r="AJ19" s="12" t="s">
        <v>216</v>
      </c>
    </row>
    <row r="20" spans="1:36" ht="26.1" customHeight="1">
      <c r="A20" s="25">
        <v>1</v>
      </c>
      <c r="B20" s="25">
        <f t="shared" ref="B20:B34" si="3">$B$8</f>
        <v>0</v>
      </c>
      <c r="C20" s="57" t="s">
        <v>246</v>
      </c>
      <c r="D20" s="58"/>
      <c r="E20" s="58"/>
      <c r="F20" s="59"/>
      <c r="G20" s="60"/>
      <c r="H20" s="41"/>
      <c r="I20" s="42"/>
      <c r="J20" s="32">
        <f t="shared" ref="J20:J34" si="4">$G$8</f>
        <v>0</v>
      </c>
      <c r="K20" s="29" t="str">
        <f t="shared" ref="K20:K29" si="5">$I$8</f>
        <v>高等学校</v>
      </c>
      <c r="L20" s="58" t="s">
        <v>0</v>
      </c>
      <c r="M20" s="59" t="s">
        <v>0</v>
      </c>
      <c r="N20" s="61" t="s">
        <v>0</v>
      </c>
      <c r="O20" s="60" t="s">
        <v>0</v>
      </c>
      <c r="P20" s="32" t="s">
        <v>290</v>
      </c>
      <c r="Q20" s="62" t="s">
        <v>213</v>
      </c>
      <c r="R20" s="63"/>
      <c r="T20" s="46"/>
      <c r="U20" s="46"/>
      <c r="V20" s="46"/>
      <c r="W20" s="46"/>
      <c r="Z20" s="46"/>
      <c r="AA20" s="46"/>
      <c r="AB20" s="46"/>
      <c r="AC20" s="46"/>
      <c r="AE20" s="46"/>
      <c r="AF20" s="46"/>
      <c r="AG20" s="46"/>
      <c r="AH20" s="12" t="s">
        <v>218</v>
      </c>
      <c r="AJ20" s="12" t="s">
        <v>219</v>
      </c>
    </row>
    <row r="21" spans="1:36" s="67" customFormat="1" ht="26.1" customHeight="1">
      <c r="A21" s="25">
        <v>2</v>
      </c>
      <c r="B21" s="32">
        <f t="shared" si="3"/>
        <v>0</v>
      </c>
      <c r="C21" s="57" t="s">
        <v>246</v>
      </c>
      <c r="D21" s="58"/>
      <c r="E21" s="58"/>
      <c r="F21" s="59"/>
      <c r="G21" s="64"/>
      <c r="H21" s="41"/>
      <c r="I21" s="42"/>
      <c r="J21" s="25">
        <f t="shared" si="4"/>
        <v>0</v>
      </c>
      <c r="K21" s="45" t="str">
        <f t="shared" si="5"/>
        <v>高等学校</v>
      </c>
      <c r="L21" s="58" t="s">
        <v>0</v>
      </c>
      <c r="M21" s="59" t="s">
        <v>0</v>
      </c>
      <c r="N21" s="61" t="s">
        <v>0</v>
      </c>
      <c r="O21" s="60" t="s">
        <v>0</v>
      </c>
      <c r="P21" s="32" t="s">
        <v>290</v>
      </c>
      <c r="Q21" s="62" t="s">
        <v>247</v>
      </c>
      <c r="R21" s="63"/>
      <c r="S21" s="65"/>
      <c r="T21" s="12"/>
      <c r="U21" s="12"/>
      <c r="V21" s="12"/>
      <c r="W21" s="12"/>
      <c r="X21" s="12"/>
      <c r="Y21" s="12"/>
      <c r="Z21" s="12"/>
      <c r="AA21" s="12"/>
      <c r="AB21" s="12"/>
      <c r="AC21" s="12"/>
      <c r="AD21" s="12"/>
      <c r="AE21" s="12"/>
      <c r="AF21" s="12"/>
      <c r="AG21" s="12"/>
      <c r="AH21" s="12" t="s">
        <v>220</v>
      </c>
      <c r="AI21" s="66"/>
      <c r="AJ21" s="12" t="s">
        <v>221</v>
      </c>
    </row>
    <row r="22" spans="1:36" ht="26.1" customHeight="1">
      <c r="A22" s="25">
        <v>3</v>
      </c>
      <c r="B22" s="32">
        <f t="shared" si="3"/>
        <v>0</v>
      </c>
      <c r="C22" s="57" t="s">
        <v>246</v>
      </c>
      <c r="D22" s="58"/>
      <c r="E22" s="58"/>
      <c r="F22" s="59"/>
      <c r="G22" s="64"/>
      <c r="H22" s="41" t="str">
        <f t="shared" ref="H22:I34" si="6">PHONETIC(F22)</f>
        <v/>
      </c>
      <c r="I22" s="42" t="str">
        <f t="shared" si="6"/>
        <v/>
      </c>
      <c r="J22" s="25">
        <f t="shared" si="4"/>
        <v>0</v>
      </c>
      <c r="K22" s="45" t="str">
        <f t="shared" si="5"/>
        <v>高等学校</v>
      </c>
      <c r="L22" s="58" t="s">
        <v>0</v>
      </c>
      <c r="M22" s="59" t="s">
        <v>0</v>
      </c>
      <c r="N22" s="61" t="s">
        <v>0</v>
      </c>
      <c r="O22" s="60" t="s">
        <v>0</v>
      </c>
      <c r="P22" s="32" t="s">
        <v>290</v>
      </c>
      <c r="Q22" s="62" t="s">
        <v>213</v>
      </c>
      <c r="R22" s="63"/>
      <c r="AH22" s="12" t="s">
        <v>222</v>
      </c>
      <c r="AI22" s="68"/>
      <c r="AJ22" s="68"/>
    </row>
    <row r="23" spans="1:36" ht="26.1" customHeight="1">
      <c r="A23" s="25">
        <v>4</v>
      </c>
      <c r="B23" s="32">
        <f t="shared" si="3"/>
        <v>0</v>
      </c>
      <c r="C23" s="57" t="s">
        <v>246</v>
      </c>
      <c r="D23" s="58"/>
      <c r="E23" s="58"/>
      <c r="F23" s="59"/>
      <c r="G23" s="64"/>
      <c r="H23" s="41" t="str">
        <f t="shared" si="6"/>
        <v/>
      </c>
      <c r="I23" s="42" t="str">
        <f t="shared" si="6"/>
        <v/>
      </c>
      <c r="J23" s="25">
        <f t="shared" si="4"/>
        <v>0</v>
      </c>
      <c r="K23" s="45" t="str">
        <f t="shared" si="5"/>
        <v>高等学校</v>
      </c>
      <c r="L23" s="58" t="s">
        <v>0</v>
      </c>
      <c r="M23" s="59" t="s">
        <v>0</v>
      </c>
      <c r="N23" s="61" t="s">
        <v>0</v>
      </c>
      <c r="O23" s="60" t="s">
        <v>0</v>
      </c>
      <c r="P23" s="32" t="s">
        <v>290</v>
      </c>
      <c r="Q23" s="62" t="s">
        <v>213</v>
      </c>
      <c r="R23" s="63"/>
      <c r="AH23" s="12" t="s">
        <v>223</v>
      </c>
    </row>
    <row r="24" spans="1:36" ht="26.1" customHeight="1">
      <c r="A24" s="25">
        <v>5</v>
      </c>
      <c r="B24" s="32">
        <f t="shared" si="3"/>
        <v>0</v>
      </c>
      <c r="C24" s="57" t="s">
        <v>246</v>
      </c>
      <c r="D24" s="58"/>
      <c r="E24" s="58"/>
      <c r="F24" s="59"/>
      <c r="G24" s="64"/>
      <c r="H24" s="41" t="str">
        <f t="shared" si="6"/>
        <v/>
      </c>
      <c r="I24" s="42" t="str">
        <f t="shared" si="6"/>
        <v/>
      </c>
      <c r="J24" s="25">
        <f t="shared" si="4"/>
        <v>0</v>
      </c>
      <c r="K24" s="45" t="str">
        <f t="shared" si="5"/>
        <v>高等学校</v>
      </c>
      <c r="L24" s="58" t="s">
        <v>0</v>
      </c>
      <c r="M24" s="59" t="s">
        <v>0</v>
      </c>
      <c r="N24" s="61" t="s">
        <v>0</v>
      </c>
      <c r="O24" s="60" t="s">
        <v>0</v>
      </c>
      <c r="P24" s="32" t="s">
        <v>290</v>
      </c>
      <c r="Q24" s="62" t="s">
        <v>213</v>
      </c>
      <c r="R24" s="63"/>
      <c r="AH24" s="12" t="s">
        <v>224</v>
      </c>
    </row>
    <row r="25" spans="1:36" ht="26.1" customHeight="1">
      <c r="A25" s="25">
        <v>6</v>
      </c>
      <c r="B25" s="32">
        <f t="shared" si="3"/>
        <v>0</v>
      </c>
      <c r="C25" s="57" t="s">
        <v>246</v>
      </c>
      <c r="D25" s="58"/>
      <c r="E25" s="58"/>
      <c r="F25" s="59"/>
      <c r="G25" s="64"/>
      <c r="H25" s="41" t="str">
        <f t="shared" si="6"/>
        <v/>
      </c>
      <c r="I25" s="42" t="str">
        <f t="shared" si="6"/>
        <v/>
      </c>
      <c r="J25" s="25">
        <f t="shared" si="4"/>
        <v>0</v>
      </c>
      <c r="K25" s="45" t="str">
        <f t="shared" si="5"/>
        <v>高等学校</v>
      </c>
      <c r="L25" s="58" t="s">
        <v>0</v>
      </c>
      <c r="M25" s="59" t="s">
        <v>0</v>
      </c>
      <c r="N25" s="61" t="s">
        <v>0</v>
      </c>
      <c r="O25" s="60" t="s">
        <v>0</v>
      </c>
      <c r="P25" s="32" t="s">
        <v>290</v>
      </c>
      <c r="Q25" s="62" t="s">
        <v>213</v>
      </c>
      <c r="R25" s="63"/>
      <c r="AH25" s="12" t="s">
        <v>225</v>
      </c>
    </row>
    <row r="26" spans="1:36" ht="26.1" customHeight="1">
      <c r="A26" s="25">
        <v>7</v>
      </c>
      <c r="B26" s="32">
        <f t="shared" si="3"/>
        <v>0</v>
      </c>
      <c r="C26" s="57" t="s">
        <v>246</v>
      </c>
      <c r="D26" s="58"/>
      <c r="E26" s="58"/>
      <c r="F26" s="59"/>
      <c r="G26" s="64"/>
      <c r="H26" s="41" t="str">
        <f t="shared" si="6"/>
        <v/>
      </c>
      <c r="I26" s="42" t="str">
        <f t="shared" si="6"/>
        <v/>
      </c>
      <c r="J26" s="25">
        <f t="shared" si="4"/>
        <v>0</v>
      </c>
      <c r="K26" s="45" t="str">
        <f t="shared" si="5"/>
        <v>高等学校</v>
      </c>
      <c r="L26" s="58" t="s">
        <v>0</v>
      </c>
      <c r="M26" s="59" t="s">
        <v>0</v>
      </c>
      <c r="N26" s="61" t="s">
        <v>0</v>
      </c>
      <c r="O26" s="60" t="s">
        <v>0</v>
      </c>
      <c r="P26" s="32" t="s">
        <v>290</v>
      </c>
      <c r="Q26" s="62" t="s">
        <v>213</v>
      </c>
      <c r="R26" s="63"/>
      <c r="AH26" s="12" t="s">
        <v>226</v>
      </c>
    </row>
    <row r="27" spans="1:36" ht="26.1" customHeight="1">
      <c r="A27" s="25">
        <v>8</v>
      </c>
      <c r="B27" s="32">
        <f t="shared" si="3"/>
        <v>0</v>
      </c>
      <c r="C27" s="57" t="s">
        <v>246</v>
      </c>
      <c r="D27" s="58"/>
      <c r="E27" s="58"/>
      <c r="F27" s="59"/>
      <c r="G27" s="64"/>
      <c r="H27" s="41" t="str">
        <f t="shared" si="6"/>
        <v/>
      </c>
      <c r="I27" s="42" t="str">
        <f t="shared" si="6"/>
        <v/>
      </c>
      <c r="J27" s="25">
        <f t="shared" si="4"/>
        <v>0</v>
      </c>
      <c r="K27" s="45" t="str">
        <f t="shared" si="5"/>
        <v>高等学校</v>
      </c>
      <c r="L27" s="58" t="s">
        <v>0</v>
      </c>
      <c r="M27" s="59" t="s">
        <v>0</v>
      </c>
      <c r="N27" s="61" t="s">
        <v>0</v>
      </c>
      <c r="O27" s="60" t="s">
        <v>0</v>
      </c>
      <c r="P27" s="32" t="s">
        <v>290</v>
      </c>
      <c r="Q27" s="62" t="s">
        <v>213</v>
      </c>
      <c r="R27" s="63"/>
      <c r="AH27" s="12" t="s">
        <v>227</v>
      </c>
    </row>
    <row r="28" spans="1:36" ht="26.1" customHeight="1">
      <c r="A28" s="25">
        <v>9</v>
      </c>
      <c r="B28" s="32">
        <f t="shared" si="3"/>
        <v>0</v>
      </c>
      <c r="C28" s="57" t="s">
        <v>246</v>
      </c>
      <c r="D28" s="58"/>
      <c r="E28" s="58"/>
      <c r="F28" s="59"/>
      <c r="G28" s="64"/>
      <c r="H28" s="41" t="str">
        <f t="shared" si="6"/>
        <v/>
      </c>
      <c r="I28" s="42" t="str">
        <f t="shared" si="6"/>
        <v/>
      </c>
      <c r="J28" s="25">
        <f t="shared" si="4"/>
        <v>0</v>
      </c>
      <c r="K28" s="45" t="str">
        <f t="shared" si="5"/>
        <v>高等学校</v>
      </c>
      <c r="L28" s="58" t="s">
        <v>0</v>
      </c>
      <c r="M28" s="59" t="s">
        <v>0</v>
      </c>
      <c r="N28" s="61" t="s">
        <v>0</v>
      </c>
      <c r="O28" s="60" t="s">
        <v>0</v>
      </c>
      <c r="P28" s="32" t="s">
        <v>290</v>
      </c>
      <c r="Q28" s="62" t="s">
        <v>213</v>
      </c>
      <c r="R28" s="63"/>
      <c r="AH28" s="12" t="s">
        <v>228</v>
      </c>
    </row>
    <row r="29" spans="1:36" ht="26.1" customHeight="1">
      <c r="A29" s="25">
        <v>10</v>
      </c>
      <c r="B29" s="32">
        <f t="shared" si="3"/>
        <v>0</v>
      </c>
      <c r="C29" s="57" t="s">
        <v>246</v>
      </c>
      <c r="D29" s="58"/>
      <c r="E29" s="58"/>
      <c r="F29" s="59"/>
      <c r="G29" s="64"/>
      <c r="H29" s="41" t="str">
        <f t="shared" si="6"/>
        <v/>
      </c>
      <c r="I29" s="42" t="str">
        <f t="shared" si="6"/>
        <v/>
      </c>
      <c r="J29" s="25">
        <f t="shared" si="4"/>
        <v>0</v>
      </c>
      <c r="K29" s="45" t="str">
        <f t="shared" si="5"/>
        <v>高等学校</v>
      </c>
      <c r="L29" s="58" t="s">
        <v>0</v>
      </c>
      <c r="M29" s="59" t="s">
        <v>0</v>
      </c>
      <c r="N29" s="61" t="s">
        <v>0</v>
      </c>
      <c r="O29" s="60" t="s">
        <v>0</v>
      </c>
      <c r="P29" s="32" t="s">
        <v>290</v>
      </c>
      <c r="Q29" s="62" t="s">
        <v>213</v>
      </c>
      <c r="R29" s="63"/>
      <c r="AH29" s="12" t="s">
        <v>229</v>
      </c>
    </row>
    <row r="30" spans="1:36" ht="26.1" customHeight="1">
      <c r="A30" s="25">
        <v>11</v>
      </c>
      <c r="B30" s="32">
        <f t="shared" si="3"/>
        <v>0</v>
      </c>
      <c r="C30" s="57" t="s">
        <v>246</v>
      </c>
      <c r="D30" s="58"/>
      <c r="E30" s="58"/>
      <c r="F30" s="59"/>
      <c r="G30" s="64"/>
      <c r="H30" s="41" t="str">
        <f t="shared" si="6"/>
        <v/>
      </c>
      <c r="I30" s="42" t="str">
        <f t="shared" si="6"/>
        <v/>
      </c>
      <c r="J30" s="25">
        <f t="shared" si="4"/>
        <v>0</v>
      </c>
      <c r="K30" s="45" t="str">
        <f t="shared" ref="K30:K34" si="7">$I$8</f>
        <v>高等学校</v>
      </c>
      <c r="L30" s="58" t="s">
        <v>0</v>
      </c>
      <c r="M30" s="59" t="s">
        <v>0</v>
      </c>
      <c r="N30" s="61" t="s">
        <v>0</v>
      </c>
      <c r="O30" s="60" t="s">
        <v>0</v>
      </c>
      <c r="P30" s="32" t="s">
        <v>290</v>
      </c>
      <c r="Q30" s="62" t="s">
        <v>213</v>
      </c>
      <c r="R30" s="63"/>
      <c r="AH30" s="12" t="s">
        <v>230</v>
      </c>
    </row>
    <row r="31" spans="1:36" ht="26.1" customHeight="1">
      <c r="A31" s="25">
        <v>12</v>
      </c>
      <c r="B31" s="32">
        <f t="shared" si="3"/>
        <v>0</v>
      </c>
      <c r="C31" s="57" t="s">
        <v>246</v>
      </c>
      <c r="D31" s="58"/>
      <c r="E31" s="58"/>
      <c r="F31" s="59"/>
      <c r="G31" s="64"/>
      <c r="H31" s="41" t="str">
        <f t="shared" si="6"/>
        <v/>
      </c>
      <c r="I31" s="42" t="str">
        <f t="shared" si="6"/>
        <v/>
      </c>
      <c r="J31" s="25">
        <f t="shared" si="4"/>
        <v>0</v>
      </c>
      <c r="K31" s="45" t="str">
        <f t="shared" si="7"/>
        <v>高等学校</v>
      </c>
      <c r="L31" s="58" t="s">
        <v>0</v>
      </c>
      <c r="M31" s="59" t="s">
        <v>0</v>
      </c>
      <c r="N31" s="61" t="s">
        <v>0</v>
      </c>
      <c r="O31" s="60" t="s">
        <v>0</v>
      </c>
      <c r="P31" s="32" t="s">
        <v>290</v>
      </c>
      <c r="Q31" s="62" t="s">
        <v>213</v>
      </c>
      <c r="R31" s="63"/>
      <c r="AH31" s="12" t="s">
        <v>232</v>
      </c>
    </row>
    <row r="32" spans="1:36" ht="26.1" customHeight="1">
      <c r="A32" s="25">
        <v>13</v>
      </c>
      <c r="B32" s="32">
        <f t="shared" si="3"/>
        <v>0</v>
      </c>
      <c r="C32" s="57" t="s">
        <v>246</v>
      </c>
      <c r="D32" s="58"/>
      <c r="E32" s="58"/>
      <c r="F32" s="59"/>
      <c r="G32" s="64"/>
      <c r="H32" s="41" t="str">
        <f t="shared" si="6"/>
        <v/>
      </c>
      <c r="I32" s="42" t="str">
        <f t="shared" si="6"/>
        <v/>
      </c>
      <c r="J32" s="25">
        <f t="shared" si="4"/>
        <v>0</v>
      </c>
      <c r="K32" s="45" t="str">
        <f t="shared" si="7"/>
        <v>高等学校</v>
      </c>
      <c r="L32" s="58" t="s">
        <v>0</v>
      </c>
      <c r="M32" s="59" t="s">
        <v>0</v>
      </c>
      <c r="N32" s="61" t="s">
        <v>0</v>
      </c>
      <c r="O32" s="60" t="s">
        <v>0</v>
      </c>
      <c r="P32" s="32" t="s">
        <v>290</v>
      </c>
      <c r="Q32" s="62" t="s">
        <v>213</v>
      </c>
      <c r="R32" s="63"/>
      <c r="AH32" s="12" t="s">
        <v>233</v>
      </c>
    </row>
    <row r="33" spans="1:38" ht="26.1" customHeight="1">
      <c r="A33" s="25">
        <v>14</v>
      </c>
      <c r="B33" s="32">
        <f t="shared" si="3"/>
        <v>0</v>
      </c>
      <c r="C33" s="57" t="s">
        <v>246</v>
      </c>
      <c r="D33" s="58"/>
      <c r="E33" s="58"/>
      <c r="F33" s="59"/>
      <c r="G33" s="64"/>
      <c r="H33" s="41" t="str">
        <f t="shared" si="6"/>
        <v/>
      </c>
      <c r="I33" s="42" t="str">
        <f t="shared" si="6"/>
        <v/>
      </c>
      <c r="J33" s="25">
        <f t="shared" si="4"/>
        <v>0</v>
      </c>
      <c r="K33" s="45" t="str">
        <f t="shared" si="7"/>
        <v>高等学校</v>
      </c>
      <c r="L33" s="58" t="s">
        <v>0</v>
      </c>
      <c r="M33" s="59" t="s">
        <v>0</v>
      </c>
      <c r="N33" s="61" t="s">
        <v>0</v>
      </c>
      <c r="O33" s="60" t="s">
        <v>0</v>
      </c>
      <c r="P33" s="32" t="s">
        <v>290</v>
      </c>
      <c r="Q33" s="62" t="s">
        <v>213</v>
      </c>
      <c r="R33" s="63"/>
      <c r="AH33" s="12" t="s">
        <v>234</v>
      </c>
    </row>
    <row r="34" spans="1:38" ht="26.1" customHeight="1">
      <c r="A34" s="25">
        <v>15</v>
      </c>
      <c r="B34" s="32">
        <f t="shared" si="3"/>
        <v>0</v>
      </c>
      <c r="C34" s="57" t="s">
        <v>246</v>
      </c>
      <c r="D34" s="58"/>
      <c r="E34" s="58"/>
      <c r="F34" s="59"/>
      <c r="G34" s="64"/>
      <c r="H34" s="41" t="str">
        <f t="shared" si="6"/>
        <v/>
      </c>
      <c r="I34" s="42" t="str">
        <f t="shared" si="6"/>
        <v/>
      </c>
      <c r="J34" s="25">
        <f t="shared" si="4"/>
        <v>0</v>
      </c>
      <c r="K34" s="45" t="str">
        <f t="shared" si="7"/>
        <v>高等学校</v>
      </c>
      <c r="L34" s="58" t="s">
        <v>0</v>
      </c>
      <c r="M34" s="59" t="s">
        <v>0</v>
      </c>
      <c r="N34" s="61" t="s">
        <v>0</v>
      </c>
      <c r="O34" s="60" t="s">
        <v>0</v>
      </c>
      <c r="P34" s="32" t="s">
        <v>290</v>
      </c>
      <c r="Q34" s="62" t="s">
        <v>213</v>
      </c>
      <c r="R34" s="63"/>
      <c r="AH34" s="12" t="s">
        <v>235</v>
      </c>
    </row>
    <row r="35" spans="1:38" s="12" customFormat="1" ht="26.1" customHeight="1">
      <c r="A35" s="14"/>
      <c r="B35" s="15"/>
      <c r="C35" s="15"/>
      <c r="D35" s="15"/>
      <c r="E35" s="15"/>
      <c r="F35" s="15"/>
      <c r="G35" s="15"/>
      <c r="H35" s="15"/>
      <c r="I35" s="15"/>
      <c r="J35" s="15"/>
      <c r="K35" s="15"/>
      <c r="L35" s="15"/>
      <c r="M35" s="15"/>
      <c r="N35" s="15"/>
      <c r="O35" s="15"/>
      <c r="P35" s="15"/>
      <c r="Q35" s="15"/>
      <c r="R35" s="15"/>
      <c r="AH35" s="12" t="s">
        <v>236</v>
      </c>
      <c r="AK35" s="13"/>
      <c r="AL35" s="13"/>
    </row>
    <row r="36" spans="1:38" ht="26.1" customHeight="1">
      <c r="AH36" s="12" t="s">
        <v>237</v>
      </c>
    </row>
    <row r="37" spans="1:38" ht="26.1" customHeight="1">
      <c r="AH37" s="12" t="s">
        <v>238</v>
      </c>
    </row>
  </sheetData>
  <mergeCells count="18">
    <mergeCell ref="L4:O4"/>
    <mergeCell ref="A6:A7"/>
    <mergeCell ref="C6:D6"/>
    <mergeCell ref="E6:F6"/>
    <mergeCell ref="G6:I7"/>
    <mergeCell ref="J6:K7"/>
    <mergeCell ref="A17:C18"/>
    <mergeCell ref="F17:G18"/>
    <mergeCell ref="H17:I18"/>
    <mergeCell ref="D17:D18"/>
    <mergeCell ref="E17:E18"/>
    <mergeCell ref="L17:L19"/>
    <mergeCell ref="M17:O19"/>
    <mergeCell ref="P17:R18"/>
    <mergeCell ref="G8:H8"/>
    <mergeCell ref="J8:K8"/>
    <mergeCell ref="H11:I11"/>
    <mergeCell ref="J17:K19"/>
  </mergeCells>
  <phoneticPr fontId="2"/>
  <conditionalFormatting sqref="B20:B34">
    <cfRule type="cellIs" dxfId="20" priority="48" operator="equal">
      <formula>0</formula>
    </cfRule>
  </conditionalFormatting>
  <conditionalFormatting sqref="B20:B34">
    <cfRule type="cellIs" dxfId="19" priority="47" operator="equal">
      <formula>0</formula>
    </cfRule>
  </conditionalFormatting>
  <conditionalFormatting sqref="B20:B34">
    <cfRule type="cellIs" dxfId="18" priority="46" operator="equal">
      <formula>0</formula>
    </cfRule>
  </conditionalFormatting>
  <conditionalFormatting sqref="B20:B34">
    <cfRule type="cellIs" dxfId="17" priority="45" operator="equal">
      <formula>"（選択）"</formula>
    </cfRule>
  </conditionalFormatting>
  <conditionalFormatting sqref="B20:B34">
    <cfRule type="cellIs" dxfId="16" priority="42" operator="equal">
      <formula>"（選択）"</formula>
    </cfRule>
  </conditionalFormatting>
  <conditionalFormatting sqref="B20:B34">
    <cfRule type="cellIs" dxfId="15" priority="41" operator="equal">
      <formula>0</formula>
    </cfRule>
  </conditionalFormatting>
  <conditionalFormatting sqref="K20:K34">
    <cfRule type="cellIs" dxfId="14" priority="38" operator="equal">
      <formula>"（選択）"</formula>
    </cfRule>
  </conditionalFormatting>
  <conditionalFormatting sqref="J20:J34">
    <cfRule type="cellIs" dxfId="13" priority="37" operator="equal">
      <formula>0</formula>
    </cfRule>
  </conditionalFormatting>
  <conditionalFormatting sqref="B20:B34 K20:K34">
    <cfRule type="cellIs" dxfId="12" priority="36" operator="equal">
      <formula>"（選択）"</formula>
    </cfRule>
  </conditionalFormatting>
  <conditionalFormatting sqref="J20:J34">
    <cfRule type="cellIs" dxfId="11" priority="35" operator="equal">
      <formula>0</formula>
    </cfRule>
  </conditionalFormatting>
  <conditionalFormatting sqref="B12:B14">
    <cfRule type="cellIs" dxfId="10" priority="11" operator="equal">
      <formula>0</formula>
    </cfRule>
  </conditionalFormatting>
  <conditionalFormatting sqref="B12:B14">
    <cfRule type="cellIs" dxfId="9" priority="7" operator="equal">
      <formula>"（選択）"</formula>
    </cfRule>
    <cfRule type="cellIs" dxfId="8" priority="10" operator="equal">
      <formula>0</formula>
    </cfRule>
  </conditionalFormatting>
  <conditionalFormatting sqref="B12:B14">
    <cfRule type="cellIs" dxfId="7" priority="9" operator="equal">
      <formula>"（選択）"</formula>
    </cfRule>
  </conditionalFormatting>
  <conditionalFormatting sqref="A8">
    <cfRule type="expression" dxfId="6" priority="1">
      <formula>ISNA($A$8)</formula>
    </cfRule>
    <cfRule type="containsErrors" dxfId="5" priority="8">
      <formula>ISERROR(A8)</formula>
    </cfRule>
  </conditionalFormatting>
  <conditionalFormatting sqref="B12:B14">
    <cfRule type="cellIs" dxfId="4" priority="6" operator="equal">
      <formula>0</formula>
    </cfRule>
  </conditionalFormatting>
  <conditionalFormatting sqref="I12:I14">
    <cfRule type="cellIs" dxfId="3" priority="5" operator="equal">
      <formula>"（選択）"</formula>
    </cfRule>
  </conditionalFormatting>
  <conditionalFormatting sqref="H12:H14">
    <cfRule type="cellIs" dxfId="2" priority="2" operator="equal">
      <formula>0</formula>
    </cfRule>
    <cfRule type="cellIs" dxfId="1" priority="4" operator="equal">
      <formula>0</formula>
    </cfRule>
  </conditionalFormatting>
  <conditionalFormatting sqref="B12:B14 I12:I14">
    <cfRule type="cellIs" dxfId="0" priority="3" operator="equal">
      <formula>"（選択）"</formula>
    </cfRule>
  </conditionalFormatting>
  <dataValidations count="11">
    <dataValidation type="list" allowBlank="1" showInputMessage="1" showErrorMessage="1" sqref="L20:L34" xr:uid="{00000000-0002-0000-0200-000000000000}">
      <formula1>$AB$6:$AB$8</formula1>
    </dataValidation>
    <dataValidation type="list" allowBlank="1" showInputMessage="1" showErrorMessage="1" sqref="C12:C14" xr:uid="{7241F993-8F66-4B2B-9310-1386A44C3572}">
      <formula1>$AI$6:$AI$9</formula1>
    </dataValidation>
    <dataValidation type="list" allowBlank="1" showInputMessage="1" showErrorMessage="1" sqref="N20:N34" xr:uid="{00000000-0002-0000-0200-000002000000}">
      <formula1>$AG$6:$AG$18</formula1>
    </dataValidation>
    <dataValidation type="list" allowBlank="1" showInputMessage="1" showErrorMessage="1" sqref="K4" xr:uid="{00000000-0002-0000-0200-000003000000}">
      <formula1>$AL$6:$AL$9</formula1>
    </dataValidation>
    <dataValidation type="list" allowBlank="1" showInputMessage="1" showErrorMessage="1" sqref="B8" xr:uid="{710C1C79-01D0-438D-9947-4767ED17FA57}">
      <formula1>$Y$6:$Y$14</formula1>
    </dataValidation>
    <dataValidation type="list" allowBlank="1" showInputMessage="1" showErrorMessage="1" sqref="M20:M34" xr:uid="{00000000-0002-0000-0200-000006000000}">
      <formula1>$AF$6:$AF$10</formula1>
    </dataValidation>
    <dataValidation type="list" allowBlank="1" showInputMessage="1" showErrorMessage="1" sqref="J12:J14" xr:uid="{2D9949D1-FD7F-4C50-BA0E-8EE524AFE36A}">
      <formula1>$AK$6:$AK$9</formula1>
    </dataValidation>
    <dataValidation type="list" allowBlank="1" showInputMessage="1" showErrorMessage="1" sqref="E20:E34" xr:uid="{00000000-0002-0000-0200-000008000000}">
      <formula1>INDIRECT(D20)</formula1>
    </dataValidation>
    <dataValidation type="list" allowBlank="1" showInputMessage="1" showErrorMessage="1" sqref="D20:D34" xr:uid="{00000000-0002-0000-0200-000009000000}">
      <formula1>$U$5:$V$5</formula1>
    </dataValidation>
    <dataValidation type="list" allowBlank="1" showInputMessage="1" showErrorMessage="1" sqref="I8" xr:uid="{503FAF16-95A1-4091-B3B3-A5F390A2ED3A}">
      <formula1>$Z$6:$Z$9</formula1>
    </dataValidation>
    <dataValidation type="list" allowBlank="1" showInputMessage="1" showErrorMessage="1" sqref="O20:O34" xr:uid="{347EECD8-BFCE-42EA-BFEB-CF69A4E8AA68}">
      <formula1>$AH$6:$AH$37</formula1>
    </dataValidation>
  </dataValidations>
  <printOptions horizontalCentered="1"/>
  <pageMargins left="0.51181102362204722" right="0.51181102362204722" top="0.74803149606299213" bottom="0.35433070866141736" header="0.31496062992125984" footer="0.31496062992125984"/>
  <pageSetup paperSize="9" scale="70" orientation="landscape" r:id="rId1"/>
  <headerFooter>
    <oddHeader>&amp;R&amp;"游明朝,標準"&amp;A</oddHeader>
    <oddFooter>&amp;R&amp;"游明朝,標準"&amp;10&amp;P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10</xdr:col>
                    <xdr:colOff>304800</xdr:colOff>
                    <xdr:row>11</xdr:row>
                    <xdr:rowOff>38100</xdr:rowOff>
                  </from>
                  <to>
                    <xdr:col>10</xdr:col>
                    <xdr:colOff>708660</xdr:colOff>
                    <xdr:row>11</xdr:row>
                    <xdr:rowOff>266700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10</xdr:col>
                    <xdr:colOff>304800</xdr:colOff>
                    <xdr:row>12</xdr:row>
                    <xdr:rowOff>38100</xdr:rowOff>
                  </from>
                  <to>
                    <xdr:col>10</xdr:col>
                    <xdr:colOff>708660</xdr:colOff>
                    <xdr:row>12</xdr:row>
                    <xdr:rowOff>266700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10</xdr:col>
                    <xdr:colOff>304800</xdr:colOff>
                    <xdr:row>13</xdr:row>
                    <xdr:rowOff>38100</xdr:rowOff>
                  </from>
                  <to>
                    <xdr:col>10</xdr:col>
                    <xdr:colOff>708660</xdr:colOff>
                    <xdr:row>13</xdr:row>
                    <xdr:rowOff>266700</xdr:rowOff>
                  </to>
                </anchor>
              </controlPr>
            </control>
          </mc:Choice>
        </mc:AlternateContent>
        <mc:AlternateContent xmlns:mc="http://schemas.openxmlformats.org/markup-compatibility/2006">
          <mc:Choice Requires="x14">
            <control shapeId="14344" r:id="rId7" name="Check Box 8">
              <controlPr defaultSize="0" autoFill="0" autoLine="0" autoPict="0">
                <anchor moveWithCells="1">
                  <from>
                    <xdr:col>10</xdr:col>
                    <xdr:colOff>304800</xdr:colOff>
                    <xdr:row>11</xdr:row>
                    <xdr:rowOff>38100</xdr:rowOff>
                  </from>
                  <to>
                    <xdr:col>10</xdr:col>
                    <xdr:colOff>708660</xdr:colOff>
                    <xdr:row>11</xdr:row>
                    <xdr:rowOff>266700</xdr:rowOff>
                  </to>
                </anchor>
              </controlPr>
            </control>
          </mc:Choice>
        </mc:AlternateContent>
        <mc:AlternateContent xmlns:mc="http://schemas.openxmlformats.org/markup-compatibility/2006">
          <mc:Choice Requires="x14">
            <control shapeId="14345" r:id="rId8" name="Check Box 9">
              <controlPr defaultSize="0" autoFill="0" autoLine="0" autoPict="0">
                <anchor moveWithCells="1">
                  <from>
                    <xdr:col>10</xdr:col>
                    <xdr:colOff>304800</xdr:colOff>
                    <xdr:row>12</xdr:row>
                    <xdr:rowOff>38100</xdr:rowOff>
                  </from>
                  <to>
                    <xdr:col>10</xdr:col>
                    <xdr:colOff>708660</xdr:colOff>
                    <xdr:row>12</xdr:row>
                    <xdr:rowOff>266700</xdr:rowOff>
                  </to>
                </anchor>
              </controlPr>
            </control>
          </mc:Choice>
        </mc:AlternateContent>
        <mc:AlternateContent xmlns:mc="http://schemas.openxmlformats.org/markup-compatibility/2006">
          <mc:Choice Requires="x14">
            <control shapeId="14346" r:id="rId9" name="Check Box 10">
              <controlPr defaultSize="0" autoFill="0" autoLine="0" autoPict="0">
                <anchor moveWithCells="1">
                  <from>
                    <xdr:col>10</xdr:col>
                    <xdr:colOff>304800</xdr:colOff>
                    <xdr:row>13</xdr:row>
                    <xdr:rowOff>38100</xdr:rowOff>
                  </from>
                  <to>
                    <xdr:col>10</xdr:col>
                    <xdr:colOff>708660</xdr:colOff>
                    <xdr:row>13</xdr:row>
                    <xdr:rowOff>266700</xdr:rowOff>
                  </to>
                </anchor>
              </controlPr>
            </control>
          </mc:Choice>
        </mc:AlternateContent>
        <mc:AlternateContent xmlns:mc="http://schemas.openxmlformats.org/markup-compatibility/2006">
          <mc:Choice Requires="x14">
            <control shapeId="14347" r:id="rId10" name="Check Box 11">
              <controlPr defaultSize="0" autoFill="0" autoLine="0" autoPict="0">
                <anchor moveWithCells="1">
                  <from>
                    <xdr:col>10</xdr:col>
                    <xdr:colOff>304800</xdr:colOff>
                    <xdr:row>11</xdr:row>
                    <xdr:rowOff>38100</xdr:rowOff>
                  </from>
                  <to>
                    <xdr:col>10</xdr:col>
                    <xdr:colOff>708660</xdr:colOff>
                    <xdr:row>11</xdr:row>
                    <xdr:rowOff>266700</xdr:rowOff>
                  </to>
                </anchor>
              </controlPr>
            </control>
          </mc:Choice>
        </mc:AlternateContent>
        <mc:AlternateContent xmlns:mc="http://schemas.openxmlformats.org/markup-compatibility/2006">
          <mc:Choice Requires="x14">
            <control shapeId="14348" r:id="rId11" name="Check Box 12">
              <controlPr defaultSize="0" autoFill="0" autoLine="0" autoPict="0">
                <anchor moveWithCells="1">
                  <from>
                    <xdr:col>10</xdr:col>
                    <xdr:colOff>304800</xdr:colOff>
                    <xdr:row>12</xdr:row>
                    <xdr:rowOff>38100</xdr:rowOff>
                  </from>
                  <to>
                    <xdr:col>10</xdr:col>
                    <xdr:colOff>708660</xdr:colOff>
                    <xdr:row>12</xdr:row>
                    <xdr:rowOff>266700</xdr:rowOff>
                  </to>
                </anchor>
              </controlPr>
            </control>
          </mc:Choice>
        </mc:AlternateContent>
        <mc:AlternateContent xmlns:mc="http://schemas.openxmlformats.org/markup-compatibility/2006">
          <mc:Choice Requires="x14">
            <control shapeId="14349" r:id="rId12" name="Check Box 13">
              <controlPr defaultSize="0" autoFill="0" autoLine="0" autoPict="0">
                <anchor moveWithCells="1">
                  <from>
                    <xdr:col>10</xdr:col>
                    <xdr:colOff>304800</xdr:colOff>
                    <xdr:row>13</xdr:row>
                    <xdr:rowOff>38100</xdr:rowOff>
                  </from>
                  <to>
                    <xdr:col>10</xdr:col>
                    <xdr:colOff>708660</xdr:colOff>
                    <xdr:row>13</xdr:row>
                    <xdr:rowOff>266700</xdr:rowOff>
                  </to>
                </anchor>
              </controlPr>
            </control>
          </mc:Choice>
        </mc:AlternateContent>
        <mc:AlternateContent xmlns:mc="http://schemas.openxmlformats.org/markup-compatibility/2006">
          <mc:Choice Requires="x14">
            <control shapeId="14350" r:id="rId13" name="Check Box 14">
              <controlPr defaultSize="0" autoFill="0" autoLine="0" autoPict="0">
                <anchor moveWithCells="1">
                  <from>
                    <xdr:col>10</xdr:col>
                    <xdr:colOff>304800</xdr:colOff>
                    <xdr:row>11</xdr:row>
                    <xdr:rowOff>38100</xdr:rowOff>
                  </from>
                  <to>
                    <xdr:col>10</xdr:col>
                    <xdr:colOff>708660</xdr:colOff>
                    <xdr:row>11</xdr:row>
                    <xdr:rowOff>266700</xdr:rowOff>
                  </to>
                </anchor>
              </controlPr>
            </control>
          </mc:Choice>
        </mc:AlternateContent>
        <mc:AlternateContent xmlns:mc="http://schemas.openxmlformats.org/markup-compatibility/2006">
          <mc:Choice Requires="x14">
            <control shapeId="14351" r:id="rId14" name="Check Box 15">
              <controlPr defaultSize="0" autoFill="0" autoLine="0" autoPict="0">
                <anchor moveWithCells="1">
                  <from>
                    <xdr:col>10</xdr:col>
                    <xdr:colOff>304800</xdr:colOff>
                    <xdr:row>12</xdr:row>
                    <xdr:rowOff>38100</xdr:rowOff>
                  </from>
                  <to>
                    <xdr:col>10</xdr:col>
                    <xdr:colOff>708660</xdr:colOff>
                    <xdr:row>12</xdr:row>
                    <xdr:rowOff>266700</xdr:rowOff>
                  </to>
                </anchor>
              </controlPr>
            </control>
          </mc:Choice>
        </mc:AlternateContent>
        <mc:AlternateContent xmlns:mc="http://schemas.openxmlformats.org/markup-compatibility/2006">
          <mc:Choice Requires="x14">
            <control shapeId="14352" r:id="rId15" name="Check Box 16">
              <controlPr defaultSize="0" autoFill="0" autoLine="0" autoPict="0">
                <anchor moveWithCells="1">
                  <from>
                    <xdr:col>10</xdr:col>
                    <xdr:colOff>304800</xdr:colOff>
                    <xdr:row>13</xdr:row>
                    <xdr:rowOff>38100</xdr:rowOff>
                  </from>
                  <to>
                    <xdr:col>10</xdr:col>
                    <xdr:colOff>708660</xdr:colOff>
                    <xdr:row>13</xdr:row>
                    <xdr:rowOff>266700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sheetPr>
  <dimension ref="A1:F11"/>
  <sheetViews>
    <sheetView showGridLines="0" zoomScale="140" zoomScaleNormal="140" workbookViewId="0">
      <selection activeCell="B11" sqref="B11"/>
    </sheetView>
  </sheetViews>
  <sheetFormatPr defaultColWidth="10.109375" defaultRowHeight="18"/>
  <cols>
    <col min="1" max="16384" width="10.109375" style="1"/>
  </cols>
  <sheetData>
    <row r="1" spans="1:6">
      <c r="A1" s="75"/>
      <c r="B1" s="75"/>
      <c r="C1" s="75"/>
      <c r="D1" s="75"/>
      <c r="E1" s="75"/>
      <c r="F1" s="75"/>
    </row>
    <row r="2" spans="1:6">
      <c r="A2" s="75"/>
      <c r="B2" s="75"/>
      <c r="C2" s="75"/>
      <c r="D2" s="75"/>
      <c r="E2" s="75"/>
      <c r="F2" s="75"/>
    </row>
    <row r="3" spans="1:6">
      <c r="A3" s="75"/>
      <c r="B3" s="75"/>
      <c r="C3" s="75"/>
      <c r="D3" s="75"/>
      <c r="E3" s="75"/>
      <c r="F3" s="75"/>
    </row>
    <row r="4" spans="1:6">
      <c r="A4" s="75"/>
      <c r="B4" s="76"/>
      <c r="C4" s="6" t="s">
        <v>248</v>
      </c>
      <c r="D4" s="7" t="s">
        <v>243</v>
      </c>
      <c r="E4" s="5" t="s">
        <v>246</v>
      </c>
      <c r="F4" s="75"/>
    </row>
    <row r="5" spans="1:6">
      <c r="A5" s="75"/>
      <c r="B5" s="2" t="s">
        <v>249</v>
      </c>
      <c r="C5" s="3">
        <f>COUNTA('U15'!F20:F29,'U15'!F34:F43)</f>
        <v>0</v>
      </c>
      <c r="D5" s="3">
        <f>COUNTA('U17'!F20:F39)</f>
        <v>0</v>
      </c>
      <c r="E5" s="3">
        <f>COUNTA('U20'!F20:F34)</f>
        <v>0</v>
      </c>
      <c r="F5" s="75"/>
    </row>
    <row r="6" spans="1:6">
      <c r="A6" s="75"/>
      <c r="B6" s="75"/>
      <c r="C6" s="75"/>
      <c r="D6" s="2" t="s">
        <v>73</v>
      </c>
      <c r="E6" s="4">
        <f>SUM(C5:E5)</f>
        <v>0</v>
      </c>
      <c r="F6" s="75"/>
    </row>
    <row r="7" spans="1:6" ht="18.600000000000001" thickBot="1">
      <c r="A7" s="75"/>
      <c r="B7" s="75"/>
      <c r="C7" s="75"/>
      <c r="D7" s="75"/>
      <c r="E7" s="75"/>
      <c r="F7" s="75"/>
    </row>
    <row r="8" spans="1:6" ht="27.6" thickTop="1" thickBot="1">
      <c r="A8" s="75"/>
      <c r="B8" s="77" t="s">
        <v>250</v>
      </c>
      <c r="C8" s="307">
        <f>E6*1000</f>
        <v>0</v>
      </c>
      <c r="D8" s="308"/>
      <c r="E8" s="309"/>
      <c r="F8" s="75"/>
    </row>
    <row r="9" spans="1:6" ht="18.600000000000001" thickTop="1">
      <c r="A9" s="75"/>
      <c r="B9" s="75"/>
      <c r="C9" s="75"/>
      <c r="D9" s="75"/>
      <c r="E9" s="75"/>
      <c r="F9" s="75"/>
    </row>
    <row r="10" spans="1:6">
      <c r="A10" s="75"/>
      <c r="B10" s="83" t="s">
        <v>251</v>
      </c>
      <c r="C10" s="75"/>
      <c r="D10" s="75"/>
      <c r="E10" s="75"/>
      <c r="F10" s="75"/>
    </row>
    <row r="11" spans="1:6">
      <c r="A11" s="75"/>
      <c r="B11" s="75"/>
      <c r="C11" s="75"/>
      <c r="D11" s="75"/>
      <c r="E11" s="75"/>
      <c r="F11" s="75"/>
    </row>
  </sheetData>
  <mergeCells count="1">
    <mergeCell ref="C8:E8"/>
  </mergeCells>
  <phoneticPr fontId="2"/>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001A2-3E02-4DE2-B452-E6DA73F83C10}">
  <sheetPr>
    <tabColor rgb="FFFFFF99"/>
  </sheetPr>
  <dimension ref="A1:AH53"/>
  <sheetViews>
    <sheetView view="pageBreakPreview" zoomScaleNormal="100" zoomScaleSheetLayoutView="100" workbookViewId="0">
      <selection activeCell="B52" sqref="B52:O52"/>
    </sheetView>
  </sheetViews>
  <sheetFormatPr defaultColWidth="3.77734375" defaultRowHeight="9.6"/>
  <cols>
    <col min="1" max="15" width="3.77734375" style="185"/>
    <col min="16" max="19" width="4.21875" style="185" customWidth="1"/>
    <col min="20" max="25" width="5.6640625" style="185" customWidth="1"/>
    <col min="26" max="31" width="3.21875" style="185" customWidth="1"/>
    <col min="32" max="271" width="3.77734375" style="185"/>
    <col min="272" max="275" width="4.21875" style="185" customWidth="1"/>
    <col min="276" max="281" width="5.6640625" style="185" customWidth="1"/>
    <col min="282" max="287" width="3.21875" style="185" customWidth="1"/>
    <col min="288" max="527" width="3.77734375" style="185"/>
    <col min="528" max="531" width="4.21875" style="185" customWidth="1"/>
    <col min="532" max="537" width="5.6640625" style="185" customWidth="1"/>
    <col min="538" max="543" width="3.21875" style="185" customWidth="1"/>
    <col min="544" max="783" width="3.77734375" style="185"/>
    <col min="784" max="787" width="4.21875" style="185" customWidth="1"/>
    <col min="788" max="793" width="5.6640625" style="185" customWidth="1"/>
    <col min="794" max="799" width="3.21875" style="185" customWidth="1"/>
    <col min="800" max="1039" width="3.77734375" style="185"/>
    <col min="1040" max="1043" width="4.21875" style="185" customWidth="1"/>
    <col min="1044" max="1049" width="5.6640625" style="185" customWidth="1"/>
    <col min="1050" max="1055" width="3.21875" style="185" customWidth="1"/>
    <col min="1056" max="1295" width="3.77734375" style="185"/>
    <col min="1296" max="1299" width="4.21875" style="185" customWidth="1"/>
    <col min="1300" max="1305" width="5.6640625" style="185" customWidth="1"/>
    <col min="1306" max="1311" width="3.21875" style="185" customWidth="1"/>
    <col min="1312" max="1551" width="3.77734375" style="185"/>
    <col min="1552" max="1555" width="4.21875" style="185" customWidth="1"/>
    <col min="1556" max="1561" width="5.6640625" style="185" customWidth="1"/>
    <col min="1562" max="1567" width="3.21875" style="185" customWidth="1"/>
    <col min="1568" max="1807" width="3.77734375" style="185"/>
    <col min="1808" max="1811" width="4.21875" style="185" customWidth="1"/>
    <col min="1812" max="1817" width="5.6640625" style="185" customWidth="1"/>
    <col min="1818" max="1823" width="3.21875" style="185" customWidth="1"/>
    <col min="1824" max="2063" width="3.77734375" style="185"/>
    <col min="2064" max="2067" width="4.21875" style="185" customWidth="1"/>
    <col min="2068" max="2073" width="5.6640625" style="185" customWidth="1"/>
    <col min="2074" max="2079" width="3.21875" style="185" customWidth="1"/>
    <col min="2080" max="2319" width="3.77734375" style="185"/>
    <col min="2320" max="2323" width="4.21875" style="185" customWidth="1"/>
    <col min="2324" max="2329" width="5.6640625" style="185" customWidth="1"/>
    <col min="2330" max="2335" width="3.21875" style="185" customWidth="1"/>
    <col min="2336" max="2575" width="3.77734375" style="185"/>
    <col min="2576" max="2579" width="4.21875" style="185" customWidth="1"/>
    <col min="2580" max="2585" width="5.6640625" style="185" customWidth="1"/>
    <col min="2586" max="2591" width="3.21875" style="185" customWidth="1"/>
    <col min="2592" max="2831" width="3.77734375" style="185"/>
    <col min="2832" max="2835" width="4.21875" style="185" customWidth="1"/>
    <col min="2836" max="2841" width="5.6640625" style="185" customWidth="1"/>
    <col min="2842" max="2847" width="3.21875" style="185" customWidth="1"/>
    <col min="2848" max="3087" width="3.77734375" style="185"/>
    <col min="3088" max="3091" width="4.21875" style="185" customWidth="1"/>
    <col min="3092" max="3097" width="5.6640625" style="185" customWidth="1"/>
    <col min="3098" max="3103" width="3.21875" style="185" customWidth="1"/>
    <col min="3104" max="3343" width="3.77734375" style="185"/>
    <col min="3344" max="3347" width="4.21875" style="185" customWidth="1"/>
    <col min="3348" max="3353" width="5.6640625" style="185" customWidth="1"/>
    <col min="3354" max="3359" width="3.21875" style="185" customWidth="1"/>
    <col min="3360" max="3599" width="3.77734375" style="185"/>
    <col min="3600" max="3603" width="4.21875" style="185" customWidth="1"/>
    <col min="3604" max="3609" width="5.6640625" style="185" customWidth="1"/>
    <col min="3610" max="3615" width="3.21875" style="185" customWidth="1"/>
    <col min="3616" max="3855" width="3.77734375" style="185"/>
    <col min="3856" max="3859" width="4.21875" style="185" customWidth="1"/>
    <col min="3860" max="3865" width="5.6640625" style="185" customWidth="1"/>
    <col min="3866" max="3871" width="3.21875" style="185" customWidth="1"/>
    <col min="3872" max="4111" width="3.77734375" style="185"/>
    <col min="4112" max="4115" width="4.21875" style="185" customWidth="1"/>
    <col min="4116" max="4121" width="5.6640625" style="185" customWidth="1"/>
    <col min="4122" max="4127" width="3.21875" style="185" customWidth="1"/>
    <col min="4128" max="4367" width="3.77734375" style="185"/>
    <col min="4368" max="4371" width="4.21875" style="185" customWidth="1"/>
    <col min="4372" max="4377" width="5.6640625" style="185" customWidth="1"/>
    <col min="4378" max="4383" width="3.21875" style="185" customWidth="1"/>
    <col min="4384" max="4623" width="3.77734375" style="185"/>
    <col min="4624" max="4627" width="4.21875" style="185" customWidth="1"/>
    <col min="4628" max="4633" width="5.6640625" style="185" customWidth="1"/>
    <col min="4634" max="4639" width="3.21875" style="185" customWidth="1"/>
    <col min="4640" max="4879" width="3.77734375" style="185"/>
    <col min="4880" max="4883" width="4.21875" style="185" customWidth="1"/>
    <col min="4884" max="4889" width="5.6640625" style="185" customWidth="1"/>
    <col min="4890" max="4895" width="3.21875" style="185" customWidth="1"/>
    <col min="4896" max="5135" width="3.77734375" style="185"/>
    <col min="5136" max="5139" width="4.21875" style="185" customWidth="1"/>
    <col min="5140" max="5145" width="5.6640625" style="185" customWidth="1"/>
    <col min="5146" max="5151" width="3.21875" style="185" customWidth="1"/>
    <col min="5152" max="5391" width="3.77734375" style="185"/>
    <col min="5392" max="5395" width="4.21875" style="185" customWidth="1"/>
    <col min="5396" max="5401" width="5.6640625" style="185" customWidth="1"/>
    <col min="5402" max="5407" width="3.21875" style="185" customWidth="1"/>
    <col min="5408" max="5647" width="3.77734375" style="185"/>
    <col min="5648" max="5651" width="4.21875" style="185" customWidth="1"/>
    <col min="5652" max="5657" width="5.6640625" style="185" customWidth="1"/>
    <col min="5658" max="5663" width="3.21875" style="185" customWidth="1"/>
    <col min="5664" max="5903" width="3.77734375" style="185"/>
    <col min="5904" max="5907" width="4.21875" style="185" customWidth="1"/>
    <col min="5908" max="5913" width="5.6640625" style="185" customWidth="1"/>
    <col min="5914" max="5919" width="3.21875" style="185" customWidth="1"/>
    <col min="5920" max="6159" width="3.77734375" style="185"/>
    <col min="6160" max="6163" width="4.21875" style="185" customWidth="1"/>
    <col min="6164" max="6169" width="5.6640625" style="185" customWidth="1"/>
    <col min="6170" max="6175" width="3.21875" style="185" customWidth="1"/>
    <col min="6176" max="6415" width="3.77734375" style="185"/>
    <col min="6416" max="6419" width="4.21875" style="185" customWidth="1"/>
    <col min="6420" max="6425" width="5.6640625" style="185" customWidth="1"/>
    <col min="6426" max="6431" width="3.21875" style="185" customWidth="1"/>
    <col min="6432" max="6671" width="3.77734375" style="185"/>
    <col min="6672" max="6675" width="4.21875" style="185" customWidth="1"/>
    <col min="6676" max="6681" width="5.6640625" style="185" customWidth="1"/>
    <col min="6682" max="6687" width="3.21875" style="185" customWidth="1"/>
    <col min="6688" max="6927" width="3.77734375" style="185"/>
    <col min="6928" max="6931" width="4.21875" style="185" customWidth="1"/>
    <col min="6932" max="6937" width="5.6640625" style="185" customWidth="1"/>
    <col min="6938" max="6943" width="3.21875" style="185" customWidth="1"/>
    <col min="6944" max="7183" width="3.77734375" style="185"/>
    <col min="7184" max="7187" width="4.21875" style="185" customWidth="1"/>
    <col min="7188" max="7193" width="5.6640625" style="185" customWidth="1"/>
    <col min="7194" max="7199" width="3.21875" style="185" customWidth="1"/>
    <col min="7200" max="7439" width="3.77734375" style="185"/>
    <col min="7440" max="7443" width="4.21875" style="185" customWidth="1"/>
    <col min="7444" max="7449" width="5.6640625" style="185" customWidth="1"/>
    <col min="7450" max="7455" width="3.21875" style="185" customWidth="1"/>
    <col min="7456" max="7695" width="3.77734375" style="185"/>
    <col min="7696" max="7699" width="4.21875" style="185" customWidth="1"/>
    <col min="7700" max="7705" width="5.6640625" style="185" customWidth="1"/>
    <col min="7706" max="7711" width="3.21875" style="185" customWidth="1"/>
    <col min="7712" max="7951" width="3.77734375" style="185"/>
    <col min="7952" max="7955" width="4.21875" style="185" customWidth="1"/>
    <col min="7956" max="7961" width="5.6640625" style="185" customWidth="1"/>
    <col min="7962" max="7967" width="3.21875" style="185" customWidth="1"/>
    <col min="7968" max="8207" width="3.77734375" style="185"/>
    <col min="8208" max="8211" width="4.21875" style="185" customWidth="1"/>
    <col min="8212" max="8217" width="5.6640625" style="185" customWidth="1"/>
    <col min="8218" max="8223" width="3.21875" style="185" customWidth="1"/>
    <col min="8224" max="8463" width="3.77734375" style="185"/>
    <col min="8464" max="8467" width="4.21875" style="185" customWidth="1"/>
    <col min="8468" max="8473" width="5.6640625" style="185" customWidth="1"/>
    <col min="8474" max="8479" width="3.21875" style="185" customWidth="1"/>
    <col min="8480" max="8719" width="3.77734375" style="185"/>
    <col min="8720" max="8723" width="4.21875" style="185" customWidth="1"/>
    <col min="8724" max="8729" width="5.6640625" style="185" customWidth="1"/>
    <col min="8730" max="8735" width="3.21875" style="185" customWidth="1"/>
    <col min="8736" max="8975" width="3.77734375" style="185"/>
    <col min="8976" max="8979" width="4.21875" style="185" customWidth="1"/>
    <col min="8980" max="8985" width="5.6640625" style="185" customWidth="1"/>
    <col min="8986" max="8991" width="3.21875" style="185" customWidth="1"/>
    <col min="8992" max="9231" width="3.77734375" style="185"/>
    <col min="9232" max="9235" width="4.21875" style="185" customWidth="1"/>
    <col min="9236" max="9241" width="5.6640625" style="185" customWidth="1"/>
    <col min="9242" max="9247" width="3.21875" style="185" customWidth="1"/>
    <col min="9248" max="9487" width="3.77734375" style="185"/>
    <col min="9488" max="9491" width="4.21875" style="185" customWidth="1"/>
    <col min="9492" max="9497" width="5.6640625" style="185" customWidth="1"/>
    <col min="9498" max="9503" width="3.21875" style="185" customWidth="1"/>
    <col min="9504" max="9743" width="3.77734375" style="185"/>
    <col min="9744" max="9747" width="4.21875" style="185" customWidth="1"/>
    <col min="9748" max="9753" width="5.6640625" style="185" customWidth="1"/>
    <col min="9754" max="9759" width="3.21875" style="185" customWidth="1"/>
    <col min="9760" max="9999" width="3.77734375" style="185"/>
    <col min="10000" max="10003" width="4.21875" style="185" customWidth="1"/>
    <col min="10004" max="10009" width="5.6640625" style="185" customWidth="1"/>
    <col min="10010" max="10015" width="3.21875" style="185" customWidth="1"/>
    <col min="10016" max="10255" width="3.77734375" style="185"/>
    <col min="10256" max="10259" width="4.21875" style="185" customWidth="1"/>
    <col min="10260" max="10265" width="5.6640625" style="185" customWidth="1"/>
    <col min="10266" max="10271" width="3.21875" style="185" customWidth="1"/>
    <col min="10272" max="10511" width="3.77734375" style="185"/>
    <col min="10512" max="10515" width="4.21875" style="185" customWidth="1"/>
    <col min="10516" max="10521" width="5.6640625" style="185" customWidth="1"/>
    <col min="10522" max="10527" width="3.21875" style="185" customWidth="1"/>
    <col min="10528" max="10767" width="3.77734375" style="185"/>
    <col min="10768" max="10771" width="4.21875" style="185" customWidth="1"/>
    <col min="10772" max="10777" width="5.6640625" style="185" customWidth="1"/>
    <col min="10778" max="10783" width="3.21875" style="185" customWidth="1"/>
    <col min="10784" max="11023" width="3.77734375" style="185"/>
    <col min="11024" max="11027" width="4.21875" style="185" customWidth="1"/>
    <col min="11028" max="11033" width="5.6640625" style="185" customWidth="1"/>
    <col min="11034" max="11039" width="3.21875" style="185" customWidth="1"/>
    <col min="11040" max="11279" width="3.77734375" style="185"/>
    <col min="11280" max="11283" width="4.21875" style="185" customWidth="1"/>
    <col min="11284" max="11289" width="5.6640625" style="185" customWidth="1"/>
    <col min="11290" max="11295" width="3.21875" style="185" customWidth="1"/>
    <col min="11296" max="11535" width="3.77734375" style="185"/>
    <col min="11536" max="11539" width="4.21875" style="185" customWidth="1"/>
    <col min="11540" max="11545" width="5.6640625" style="185" customWidth="1"/>
    <col min="11546" max="11551" width="3.21875" style="185" customWidth="1"/>
    <col min="11552" max="11791" width="3.77734375" style="185"/>
    <col min="11792" max="11795" width="4.21875" style="185" customWidth="1"/>
    <col min="11796" max="11801" width="5.6640625" style="185" customWidth="1"/>
    <col min="11802" max="11807" width="3.21875" style="185" customWidth="1"/>
    <col min="11808" max="12047" width="3.77734375" style="185"/>
    <col min="12048" max="12051" width="4.21875" style="185" customWidth="1"/>
    <col min="12052" max="12057" width="5.6640625" style="185" customWidth="1"/>
    <col min="12058" max="12063" width="3.21875" style="185" customWidth="1"/>
    <col min="12064" max="12303" width="3.77734375" style="185"/>
    <col min="12304" max="12307" width="4.21875" style="185" customWidth="1"/>
    <col min="12308" max="12313" width="5.6640625" style="185" customWidth="1"/>
    <col min="12314" max="12319" width="3.21875" style="185" customWidth="1"/>
    <col min="12320" max="12559" width="3.77734375" style="185"/>
    <col min="12560" max="12563" width="4.21875" style="185" customWidth="1"/>
    <col min="12564" max="12569" width="5.6640625" style="185" customWidth="1"/>
    <col min="12570" max="12575" width="3.21875" style="185" customWidth="1"/>
    <col min="12576" max="12815" width="3.77734375" style="185"/>
    <col min="12816" max="12819" width="4.21875" style="185" customWidth="1"/>
    <col min="12820" max="12825" width="5.6640625" style="185" customWidth="1"/>
    <col min="12826" max="12831" width="3.21875" style="185" customWidth="1"/>
    <col min="12832" max="13071" width="3.77734375" style="185"/>
    <col min="13072" max="13075" width="4.21875" style="185" customWidth="1"/>
    <col min="13076" max="13081" width="5.6640625" style="185" customWidth="1"/>
    <col min="13082" max="13087" width="3.21875" style="185" customWidth="1"/>
    <col min="13088" max="13327" width="3.77734375" style="185"/>
    <col min="13328" max="13331" width="4.21875" style="185" customWidth="1"/>
    <col min="13332" max="13337" width="5.6640625" style="185" customWidth="1"/>
    <col min="13338" max="13343" width="3.21875" style="185" customWidth="1"/>
    <col min="13344" max="13583" width="3.77734375" style="185"/>
    <col min="13584" max="13587" width="4.21875" style="185" customWidth="1"/>
    <col min="13588" max="13593" width="5.6640625" style="185" customWidth="1"/>
    <col min="13594" max="13599" width="3.21875" style="185" customWidth="1"/>
    <col min="13600" max="13839" width="3.77734375" style="185"/>
    <col min="13840" max="13843" width="4.21875" style="185" customWidth="1"/>
    <col min="13844" max="13849" width="5.6640625" style="185" customWidth="1"/>
    <col min="13850" max="13855" width="3.21875" style="185" customWidth="1"/>
    <col min="13856" max="14095" width="3.77734375" style="185"/>
    <col min="14096" max="14099" width="4.21875" style="185" customWidth="1"/>
    <col min="14100" max="14105" width="5.6640625" style="185" customWidth="1"/>
    <col min="14106" max="14111" width="3.21875" style="185" customWidth="1"/>
    <col min="14112" max="14351" width="3.77734375" style="185"/>
    <col min="14352" max="14355" width="4.21875" style="185" customWidth="1"/>
    <col min="14356" max="14361" width="5.6640625" style="185" customWidth="1"/>
    <col min="14362" max="14367" width="3.21875" style="185" customWidth="1"/>
    <col min="14368" max="14607" width="3.77734375" style="185"/>
    <col min="14608" max="14611" width="4.21875" style="185" customWidth="1"/>
    <col min="14612" max="14617" width="5.6640625" style="185" customWidth="1"/>
    <col min="14618" max="14623" width="3.21875" style="185" customWidth="1"/>
    <col min="14624" max="14863" width="3.77734375" style="185"/>
    <col min="14864" max="14867" width="4.21875" style="185" customWidth="1"/>
    <col min="14868" max="14873" width="5.6640625" style="185" customWidth="1"/>
    <col min="14874" max="14879" width="3.21875" style="185" customWidth="1"/>
    <col min="14880" max="15119" width="3.77734375" style="185"/>
    <col min="15120" max="15123" width="4.21875" style="185" customWidth="1"/>
    <col min="15124" max="15129" width="5.6640625" style="185" customWidth="1"/>
    <col min="15130" max="15135" width="3.21875" style="185" customWidth="1"/>
    <col min="15136" max="15375" width="3.77734375" style="185"/>
    <col min="15376" max="15379" width="4.21875" style="185" customWidth="1"/>
    <col min="15380" max="15385" width="5.6640625" style="185" customWidth="1"/>
    <col min="15386" max="15391" width="3.21875" style="185" customWidth="1"/>
    <col min="15392" max="15631" width="3.77734375" style="185"/>
    <col min="15632" max="15635" width="4.21875" style="185" customWidth="1"/>
    <col min="15636" max="15641" width="5.6640625" style="185" customWidth="1"/>
    <col min="15642" max="15647" width="3.21875" style="185" customWidth="1"/>
    <col min="15648" max="15887" width="3.77734375" style="185"/>
    <col min="15888" max="15891" width="4.21875" style="185" customWidth="1"/>
    <col min="15892" max="15897" width="5.6640625" style="185" customWidth="1"/>
    <col min="15898" max="15903" width="3.21875" style="185" customWidth="1"/>
    <col min="15904" max="16143" width="3.77734375" style="185"/>
    <col min="16144" max="16147" width="4.21875" style="185" customWidth="1"/>
    <col min="16148" max="16153" width="5.6640625" style="185" customWidth="1"/>
    <col min="16154" max="16159" width="3.21875" style="185" customWidth="1"/>
    <col min="16160" max="16384" width="3.77734375" style="185"/>
  </cols>
  <sheetData>
    <row r="1" spans="1:34" ht="34.950000000000003" customHeight="1">
      <c r="A1" s="476" t="s">
        <v>291</v>
      </c>
      <c r="B1" s="477"/>
      <c r="C1" s="477"/>
      <c r="D1" s="477"/>
      <c r="E1" s="477"/>
      <c r="F1" s="477"/>
      <c r="G1" s="477"/>
      <c r="H1" s="477"/>
      <c r="I1" s="477"/>
      <c r="J1" s="477"/>
      <c r="K1" s="477"/>
      <c r="L1" s="477"/>
      <c r="M1" s="477"/>
      <c r="N1" s="477"/>
      <c r="O1" s="477"/>
      <c r="P1" s="477"/>
      <c r="Q1" s="477"/>
      <c r="R1" s="477"/>
      <c r="S1" s="477"/>
      <c r="T1" s="477"/>
      <c r="U1" s="477"/>
      <c r="V1" s="477"/>
      <c r="W1" s="477"/>
      <c r="X1" s="477"/>
      <c r="Y1" s="477"/>
      <c r="Z1" s="477"/>
      <c r="AA1" s="477"/>
      <c r="AB1" s="477"/>
      <c r="AC1" s="477"/>
      <c r="AD1" s="477"/>
      <c r="AE1" s="477"/>
      <c r="AF1" s="184"/>
      <c r="AG1" s="184"/>
      <c r="AH1" s="184"/>
    </row>
    <row r="2" spans="1:34" ht="29.55" customHeight="1">
      <c r="A2" s="476" t="s">
        <v>292</v>
      </c>
      <c r="B2" s="477"/>
      <c r="C2" s="477"/>
      <c r="D2" s="477"/>
      <c r="E2" s="477"/>
      <c r="F2" s="477"/>
      <c r="G2" s="477"/>
      <c r="H2" s="477"/>
      <c r="I2" s="477"/>
      <c r="J2" s="477"/>
      <c r="K2" s="477"/>
      <c r="L2" s="477"/>
      <c r="M2" s="477"/>
      <c r="N2" s="477"/>
      <c r="O2" s="477"/>
      <c r="P2" s="477"/>
      <c r="Q2" s="477"/>
      <c r="R2" s="477"/>
      <c r="S2" s="477"/>
      <c r="T2" s="477"/>
      <c r="U2" s="477"/>
      <c r="V2" s="477"/>
      <c r="W2" s="477"/>
      <c r="X2" s="477"/>
      <c r="Y2" s="477"/>
      <c r="Z2" s="477"/>
      <c r="AA2" s="477"/>
      <c r="AB2" s="477"/>
      <c r="AC2" s="477"/>
      <c r="AD2" s="477"/>
      <c r="AE2" s="477"/>
      <c r="AF2" s="184"/>
      <c r="AG2" s="184"/>
      <c r="AH2" s="184"/>
    </row>
    <row r="3" spans="1:34" ht="15" customHeight="1">
      <c r="H3" s="186"/>
    </row>
    <row r="4" spans="1:34" ht="21.45" customHeight="1">
      <c r="A4" s="478" t="s">
        <v>252</v>
      </c>
      <c r="B4" s="478"/>
      <c r="C4" s="478"/>
      <c r="D4" s="478"/>
      <c r="E4" s="478"/>
      <c r="F4" s="478"/>
      <c r="G4" s="478"/>
      <c r="H4" s="478"/>
      <c r="I4" s="478"/>
      <c r="J4" s="478"/>
      <c r="K4" s="478"/>
      <c r="L4" s="478"/>
      <c r="M4" s="478"/>
      <c r="N4" s="478"/>
      <c r="O4" s="478"/>
      <c r="P4" s="478"/>
      <c r="Q4" s="478"/>
      <c r="R4" s="478"/>
      <c r="S4" s="478"/>
      <c r="T4" s="478"/>
      <c r="U4" s="478"/>
      <c r="V4" s="478"/>
      <c r="W4" s="478"/>
      <c r="X4" s="478"/>
      <c r="Y4" s="478"/>
      <c r="Z4" s="478"/>
      <c r="AA4" s="478"/>
      <c r="AB4" s="478"/>
      <c r="AC4" s="478"/>
      <c r="AD4" s="478"/>
      <c r="AE4" s="478"/>
    </row>
    <row r="5" spans="1:34" ht="21" customHeight="1">
      <c r="A5" s="478" t="s">
        <v>253</v>
      </c>
      <c r="B5" s="478"/>
      <c r="C5" s="478"/>
      <c r="D5" s="478"/>
      <c r="E5" s="478"/>
      <c r="F5" s="478"/>
      <c r="G5" s="478"/>
      <c r="H5" s="478"/>
      <c r="I5" s="478"/>
      <c r="J5" s="478"/>
      <c r="K5" s="478"/>
      <c r="L5" s="478"/>
      <c r="M5" s="478"/>
      <c r="N5" s="478"/>
      <c r="O5" s="478"/>
      <c r="P5" s="478"/>
      <c r="Q5" s="478"/>
      <c r="R5" s="478"/>
      <c r="S5" s="478"/>
      <c r="T5" s="478"/>
      <c r="U5" s="478"/>
      <c r="V5" s="478"/>
      <c r="W5" s="478"/>
      <c r="X5" s="478"/>
      <c r="Y5" s="478"/>
      <c r="Z5" s="478"/>
      <c r="AA5" s="478"/>
      <c r="AB5" s="478"/>
      <c r="AC5" s="478"/>
      <c r="AD5" s="478"/>
      <c r="AE5" s="478"/>
    </row>
    <row r="6" spans="1:34" ht="19.95" customHeight="1" thickBot="1">
      <c r="A6" s="479" t="s">
        <v>293</v>
      </c>
      <c r="B6" s="479"/>
      <c r="C6" s="479"/>
      <c r="D6" s="479"/>
      <c r="E6" s="479"/>
      <c r="F6" s="479"/>
      <c r="G6" s="479"/>
      <c r="H6" s="479"/>
      <c r="I6" s="479"/>
      <c r="J6" s="479"/>
      <c r="K6" s="479"/>
      <c r="L6" s="479"/>
      <c r="M6" s="479"/>
      <c r="N6" s="479"/>
      <c r="O6" s="479"/>
      <c r="P6" s="479"/>
      <c r="Q6" s="479"/>
      <c r="R6" s="479"/>
      <c r="S6" s="479"/>
      <c r="T6" s="479"/>
      <c r="U6" s="479"/>
      <c r="V6" s="479"/>
      <c r="W6" s="479"/>
      <c r="X6" s="479"/>
      <c r="Y6" s="479"/>
      <c r="Z6" s="479"/>
      <c r="AA6" s="479"/>
      <c r="AB6" s="479"/>
      <c r="AC6" s="479"/>
      <c r="AD6" s="479"/>
      <c r="AE6" s="479"/>
    </row>
    <row r="7" spans="1:34" ht="16.5" customHeight="1">
      <c r="A7" s="468" t="s">
        <v>294</v>
      </c>
      <c r="B7" s="469"/>
      <c r="C7" s="469"/>
      <c r="D7" s="471"/>
      <c r="E7" s="469"/>
      <c r="F7" s="469"/>
      <c r="G7" s="469"/>
      <c r="H7" s="469"/>
      <c r="I7" s="469"/>
      <c r="J7" s="469"/>
      <c r="K7" s="469"/>
      <c r="L7" s="469"/>
      <c r="M7" s="469"/>
      <c r="N7" s="469"/>
      <c r="O7" s="469"/>
      <c r="P7" s="469"/>
      <c r="Q7" s="472"/>
      <c r="R7" s="468" t="s">
        <v>294</v>
      </c>
      <c r="S7" s="469"/>
      <c r="T7" s="469"/>
      <c r="U7" s="469"/>
      <c r="V7" s="469"/>
      <c r="W7" s="469"/>
      <c r="X7" s="469"/>
      <c r="Y7" s="469"/>
      <c r="Z7" s="469"/>
      <c r="AA7" s="469"/>
      <c r="AB7" s="469"/>
      <c r="AC7" s="469"/>
      <c r="AD7" s="469"/>
      <c r="AE7" s="472"/>
    </row>
    <row r="8" spans="1:34" ht="16.5" customHeight="1">
      <c r="A8" s="452" t="s">
        <v>295</v>
      </c>
      <c r="B8" s="453"/>
      <c r="C8" s="453"/>
      <c r="D8" s="457"/>
      <c r="E8" s="458"/>
      <c r="F8" s="458"/>
      <c r="G8" s="458"/>
      <c r="H8" s="458"/>
      <c r="I8" s="458"/>
      <c r="J8" s="458"/>
      <c r="K8" s="458"/>
      <c r="L8" s="458"/>
      <c r="M8" s="458"/>
      <c r="N8" s="458"/>
      <c r="O8" s="458"/>
      <c r="P8" s="458"/>
      <c r="Q8" s="459"/>
      <c r="R8" s="452" t="s">
        <v>296</v>
      </c>
      <c r="S8" s="453"/>
      <c r="T8" s="458"/>
      <c r="U8" s="458"/>
      <c r="V8" s="458"/>
      <c r="W8" s="458"/>
      <c r="X8" s="458"/>
      <c r="Y8" s="458"/>
      <c r="Z8" s="458"/>
      <c r="AA8" s="458"/>
      <c r="AB8" s="458"/>
      <c r="AC8" s="458"/>
      <c r="AD8" s="458"/>
      <c r="AE8" s="459"/>
    </row>
    <row r="9" spans="1:34" ht="14.25" customHeight="1">
      <c r="A9" s="454"/>
      <c r="B9" s="455"/>
      <c r="C9" s="455"/>
      <c r="D9" s="460"/>
      <c r="E9" s="461"/>
      <c r="F9" s="461"/>
      <c r="G9" s="461"/>
      <c r="H9" s="461"/>
      <c r="I9" s="461"/>
      <c r="J9" s="461"/>
      <c r="K9" s="461"/>
      <c r="L9" s="461"/>
      <c r="M9" s="461"/>
      <c r="N9" s="461"/>
      <c r="O9" s="461"/>
      <c r="P9" s="461"/>
      <c r="Q9" s="462"/>
      <c r="R9" s="454"/>
      <c r="S9" s="455"/>
      <c r="T9" s="461"/>
      <c r="U9" s="461"/>
      <c r="V9" s="461"/>
      <c r="W9" s="461"/>
      <c r="X9" s="461"/>
      <c r="Y9" s="461"/>
      <c r="Z9" s="461"/>
      <c r="AA9" s="461"/>
      <c r="AB9" s="461"/>
      <c r="AC9" s="461"/>
      <c r="AD9" s="461"/>
      <c r="AE9" s="462"/>
    </row>
    <row r="10" spans="1:34" ht="25.05" customHeight="1" thickBot="1">
      <c r="A10" s="456"/>
      <c r="B10" s="420"/>
      <c r="C10" s="420"/>
      <c r="D10" s="463"/>
      <c r="E10" s="464"/>
      <c r="F10" s="464"/>
      <c r="G10" s="464"/>
      <c r="H10" s="464"/>
      <c r="I10" s="464"/>
      <c r="J10" s="464"/>
      <c r="K10" s="464"/>
      <c r="L10" s="464"/>
      <c r="M10" s="464"/>
      <c r="N10" s="464"/>
      <c r="O10" s="464"/>
      <c r="P10" s="464"/>
      <c r="Q10" s="465"/>
      <c r="R10" s="456"/>
      <c r="S10" s="420"/>
      <c r="T10" s="464"/>
      <c r="U10" s="464"/>
      <c r="V10" s="464"/>
      <c r="W10" s="464"/>
      <c r="X10" s="464"/>
      <c r="Y10" s="464"/>
      <c r="Z10" s="464"/>
      <c r="AA10" s="464"/>
      <c r="AB10" s="464"/>
      <c r="AC10" s="464"/>
      <c r="AD10" s="464"/>
      <c r="AE10" s="465"/>
    </row>
    <row r="11" spans="1:34" ht="22.05" customHeight="1">
      <c r="A11" s="466" t="s">
        <v>297</v>
      </c>
      <c r="B11" s="467"/>
      <c r="C11" s="467"/>
      <c r="D11" s="187" t="s">
        <v>298</v>
      </c>
      <c r="E11" s="188"/>
      <c r="F11" s="467"/>
      <c r="G11" s="467"/>
      <c r="H11" s="467"/>
      <c r="I11" s="467"/>
      <c r="J11" s="467"/>
      <c r="K11" s="467"/>
      <c r="L11" s="467"/>
      <c r="M11" s="467"/>
      <c r="N11" s="467"/>
      <c r="O11" s="467"/>
      <c r="P11" s="467"/>
      <c r="Q11" s="467"/>
      <c r="R11" s="467"/>
      <c r="S11" s="467"/>
      <c r="T11" s="468" t="s">
        <v>299</v>
      </c>
      <c r="U11" s="469"/>
      <c r="V11" s="470"/>
      <c r="W11" s="471"/>
      <c r="X11" s="469"/>
      <c r="Y11" s="469"/>
      <c r="Z11" s="469"/>
      <c r="AA11" s="469"/>
      <c r="AB11" s="469"/>
      <c r="AC11" s="469"/>
      <c r="AD11" s="469"/>
      <c r="AE11" s="472"/>
    </row>
    <row r="12" spans="1:34" ht="22.05" customHeight="1">
      <c r="A12" s="454"/>
      <c r="B12" s="455"/>
      <c r="C12" s="455"/>
      <c r="D12" s="473"/>
      <c r="E12" s="455"/>
      <c r="F12" s="455"/>
      <c r="G12" s="455"/>
      <c r="H12" s="455"/>
      <c r="I12" s="455"/>
      <c r="J12" s="455"/>
      <c r="K12" s="455"/>
      <c r="L12" s="455"/>
      <c r="M12" s="455"/>
      <c r="N12" s="455"/>
      <c r="O12" s="455"/>
      <c r="P12" s="455"/>
      <c r="Q12" s="455"/>
      <c r="R12" s="455"/>
      <c r="S12" s="455"/>
      <c r="T12" s="474" t="s">
        <v>300</v>
      </c>
      <c r="U12" s="417"/>
      <c r="V12" s="475"/>
      <c r="W12" s="416"/>
      <c r="X12" s="417"/>
      <c r="Y12" s="417"/>
      <c r="Z12" s="417"/>
      <c r="AA12" s="417"/>
      <c r="AB12" s="417"/>
      <c r="AC12" s="417"/>
      <c r="AD12" s="417"/>
      <c r="AE12" s="418"/>
    </row>
    <row r="13" spans="1:34" ht="22.05" customHeight="1" thickBot="1">
      <c r="A13" s="456"/>
      <c r="B13" s="420"/>
      <c r="C13" s="420"/>
      <c r="D13" s="419"/>
      <c r="E13" s="420"/>
      <c r="F13" s="420"/>
      <c r="G13" s="420"/>
      <c r="H13" s="420"/>
      <c r="I13" s="420"/>
      <c r="J13" s="420"/>
      <c r="K13" s="420"/>
      <c r="L13" s="420"/>
      <c r="M13" s="420"/>
      <c r="N13" s="420"/>
      <c r="O13" s="420"/>
      <c r="P13" s="420"/>
      <c r="Q13" s="420"/>
      <c r="R13" s="420"/>
      <c r="S13" s="420"/>
      <c r="T13" s="421" t="s">
        <v>301</v>
      </c>
      <c r="U13" s="422"/>
      <c r="V13" s="423"/>
      <c r="W13" s="424"/>
      <c r="X13" s="422"/>
      <c r="Y13" s="422"/>
      <c r="Z13" s="422"/>
      <c r="AA13" s="422"/>
      <c r="AB13" s="422"/>
      <c r="AC13" s="422"/>
      <c r="AD13" s="422"/>
      <c r="AE13" s="425"/>
    </row>
    <row r="14" spans="1:34" ht="31.95" customHeight="1" thickBot="1">
      <c r="A14" s="189"/>
      <c r="B14" s="190" t="s">
        <v>302</v>
      </c>
      <c r="C14" s="189"/>
      <c r="D14" s="189"/>
      <c r="E14" s="189"/>
      <c r="F14" s="189"/>
      <c r="G14" s="189"/>
      <c r="H14" s="189"/>
      <c r="I14" s="189"/>
      <c r="J14" s="189"/>
      <c r="K14" s="189"/>
      <c r="L14" s="189"/>
      <c r="M14" s="189"/>
      <c r="N14" s="189"/>
      <c r="O14" s="189"/>
      <c r="P14" s="189"/>
      <c r="Q14" s="189"/>
      <c r="R14" s="189"/>
      <c r="S14" s="189"/>
      <c r="T14" s="189"/>
      <c r="U14" s="189"/>
      <c r="V14" s="189"/>
      <c r="W14" s="189"/>
      <c r="X14" s="189"/>
      <c r="Y14" s="189"/>
      <c r="Z14" s="189"/>
      <c r="AA14" s="189"/>
      <c r="AB14" s="189"/>
      <c r="AC14" s="189"/>
      <c r="AD14" s="189"/>
      <c r="AE14" s="189"/>
    </row>
    <row r="15" spans="1:34" ht="31.5" customHeight="1">
      <c r="A15" s="426" t="s">
        <v>254</v>
      </c>
      <c r="B15" s="428" t="s">
        <v>255</v>
      </c>
      <c r="C15" s="429"/>
      <c r="D15" s="429"/>
      <c r="E15" s="429"/>
      <c r="F15" s="429"/>
      <c r="G15" s="429"/>
      <c r="H15" s="429"/>
      <c r="I15" s="429"/>
      <c r="J15" s="429"/>
      <c r="K15" s="429"/>
      <c r="L15" s="431" t="s">
        <v>303</v>
      </c>
      <c r="M15" s="429"/>
      <c r="N15" s="429"/>
      <c r="O15" s="432"/>
      <c r="P15" s="438" t="s">
        <v>304</v>
      </c>
      <c r="Q15" s="439"/>
      <c r="R15" s="444" t="s">
        <v>305</v>
      </c>
      <c r="S15" s="445"/>
      <c r="T15" s="450" t="s">
        <v>306</v>
      </c>
      <c r="U15" s="450"/>
      <c r="V15" s="450"/>
      <c r="W15" s="450"/>
      <c r="X15" s="450"/>
      <c r="Y15" s="451"/>
      <c r="Z15" s="405" t="s">
        <v>307</v>
      </c>
      <c r="AA15" s="406"/>
      <c r="AB15" s="406"/>
      <c r="AC15" s="406"/>
      <c r="AD15" s="406"/>
      <c r="AE15" s="407"/>
    </row>
    <row r="16" spans="1:34" ht="31.5" customHeight="1">
      <c r="A16" s="427"/>
      <c r="B16" s="430"/>
      <c r="C16" s="430"/>
      <c r="D16" s="430"/>
      <c r="E16" s="430"/>
      <c r="F16" s="430"/>
      <c r="G16" s="430"/>
      <c r="H16" s="430"/>
      <c r="I16" s="430"/>
      <c r="J16" s="430"/>
      <c r="K16" s="430"/>
      <c r="L16" s="433"/>
      <c r="M16" s="430"/>
      <c r="N16" s="430"/>
      <c r="O16" s="434"/>
      <c r="P16" s="440"/>
      <c r="Q16" s="441"/>
      <c r="R16" s="446"/>
      <c r="S16" s="447"/>
      <c r="T16" s="408" t="s">
        <v>308</v>
      </c>
      <c r="U16" s="409"/>
      <c r="V16" s="410" t="s">
        <v>309</v>
      </c>
      <c r="W16" s="410"/>
      <c r="X16" s="408" t="s">
        <v>310</v>
      </c>
      <c r="Y16" s="409"/>
      <c r="Z16" s="411" t="s">
        <v>311</v>
      </c>
      <c r="AA16" s="412"/>
      <c r="AB16" s="413" t="s">
        <v>312</v>
      </c>
      <c r="AC16" s="412"/>
      <c r="AD16" s="414" t="s">
        <v>313</v>
      </c>
      <c r="AE16" s="415"/>
    </row>
    <row r="17" spans="1:31" ht="24" customHeight="1" thickBot="1">
      <c r="A17" s="427"/>
      <c r="B17" s="430"/>
      <c r="C17" s="430"/>
      <c r="D17" s="430"/>
      <c r="E17" s="430"/>
      <c r="F17" s="430"/>
      <c r="G17" s="430"/>
      <c r="H17" s="430"/>
      <c r="I17" s="430"/>
      <c r="J17" s="430"/>
      <c r="K17" s="430"/>
      <c r="L17" s="435"/>
      <c r="M17" s="436"/>
      <c r="N17" s="436"/>
      <c r="O17" s="437"/>
      <c r="P17" s="442"/>
      <c r="Q17" s="443"/>
      <c r="R17" s="448"/>
      <c r="S17" s="449"/>
      <c r="T17" s="191" t="s">
        <v>314</v>
      </c>
      <c r="U17" s="192" t="s">
        <v>315</v>
      </c>
      <c r="V17" s="191" t="s">
        <v>314</v>
      </c>
      <c r="W17" s="192" t="s">
        <v>315</v>
      </c>
      <c r="X17" s="191" t="s">
        <v>314</v>
      </c>
      <c r="Y17" s="192" t="s">
        <v>315</v>
      </c>
      <c r="Z17" s="86"/>
      <c r="AA17" s="87"/>
      <c r="AB17" s="88"/>
      <c r="AC17" s="87"/>
      <c r="AD17" s="88"/>
      <c r="AE17" s="89"/>
    </row>
    <row r="18" spans="1:31" ht="24" customHeight="1" thickBot="1">
      <c r="A18" s="90" t="s">
        <v>316</v>
      </c>
      <c r="B18" s="395" t="s">
        <v>317</v>
      </c>
      <c r="C18" s="396"/>
      <c r="D18" s="396"/>
      <c r="E18" s="396"/>
      <c r="F18" s="397"/>
      <c r="G18" s="396" t="s">
        <v>318</v>
      </c>
      <c r="H18" s="396"/>
      <c r="I18" s="396"/>
      <c r="J18" s="396"/>
      <c r="K18" s="398"/>
      <c r="L18" s="399">
        <v>32874</v>
      </c>
      <c r="M18" s="396"/>
      <c r="N18" s="396"/>
      <c r="O18" s="398"/>
      <c r="P18" s="400">
        <v>2</v>
      </c>
      <c r="Q18" s="401"/>
      <c r="R18" s="402" t="s">
        <v>319</v>
      </c>
      <c r="S18" s="403"/>
      <c r="T18" s="91" t="s">
        <v>320</v>
      </c>
      <c r="U18" s="92"/>
      <c r="V18" s="183" t="s">
        <v>320</v>
      </c>
      <c r="W18" s="93"/>
      <c r="X18" s="183" t="s">
        <v>320</v>
      </c>
      <c r="Y18" s="93"/>
      <c r="Z18" s="380" t="s">
        <v>320</v>
      </c>
      <c r="AA18" s="404"/>
      <c r="AB18" s="378" t="s">
        <v>320</v>
      </c>
      <c r="AC18" s="379"/>
      <c r="AD18" s="380" t="s">
        <v>321</v>
      </c>
      <c r="AE18" s="381"/>
    </row>
    <row r="19" spans="1:31" ht="24" customHeight="1">
      <c r="A19" s="193">
        <v>1</v>
      </c>
      <c r="B19" s="382"/>
      <c r="C19" s="382"/>
      <c r="D19" s="382"/>
      <c r="E19" s="382"/>
      <c r="F19" s="382"/>
      <c r="G19" s="382"/>
      <c r="H19" s="382"/>
      <c r="I19" s="382"/>
      <c r="J19" s="382"/>
      <c r="K19" s="383"/>
      <c r="L19" s="384"/>
      <c r="M19" s="385"/>
      <c r="N19" s="385"/>
      <c r="O19" s="386"/>
      <c r="P19" s="387"/>
      <c r="Q19" s="388"/>
      <c r="R19" s="389"/>
      <c r="S19" s="390"/>
      <c r="T19" s="194"/>
      <c r="U19" s="195"/>
      <c r="V19" s="196"/>
      <c r="W19" s="197"/>
      <c r="X19" s="196"/>
      <c r="Y19" s="197"/>
      <c r="Z19" s="391"/>
      <c r="AA19" s="391"/>
      <c r="AB19" s="392"/>
      <c r="AC19" s="393"/>
      <c r="AD19" s="391"/>
      <c r="AE19" s="394"/>
    </row>
    <row r="20" spans="1:31" ht="24" customHeight="1">
      <c r="A20" s="198">
        <v>2</v>
      </c>
      <c r="B20" s="369"/>
      <c r="C20" s="369"/>
      <c r="D20" s="369"/>
      <c r="E20" s="369"/>
      <c r="F20" s="369"/>
      <c r="G20" s="369"/>
      <c r="H20" s="369"/>
      <c r="I20" s="369"/>
      <c r="J20" s="369"/>
      <c r="K20" s="370"/>
      <c r="L20" s="371"/>
      <c r="M20" s="372"/>
      <c r="N20" s="372"/>
      <c r="O20" s="373"/>
      <c r="P20" s="374"/>
      <c r="Q20" s="375"/>
      <c r="R20" s="376"/>
      <c r="S20" s="377"/>
      <c r="T20" s="199"/>
      <c r="U20" s="200"/>
      <c r="V20" s="201"/>
      <c r="W20" s="202"/>
      <c r="X20" s="201"/>
      <c r="Y20" s="202"/>
      <c r="Z20" s="367"/>
      <c r="AA20" s="367"/>
      <c r="AB20" s="365"/>
      <c r="AC20" s="366"/>
      <c r="AD20" s="367"/>
      <c r="AE20" s="368"/>
    </row>
    <row r="21" spans="1:31" ht="24" customHeight="1">
      <c r="A21" s="198">
        <v>3</v>
      </c>
      <c r="B21" s="369"/>
      <c r="C21" s="369"/>
      <c r="D21" s="369"/>
      <c r="E21" s="369"/>
      <c r="F21" s="369"/>
      <c r="G21" s="369"/>
      <c r="H21" s="369"/>
      <c r="I21" s="369"/>
      <c r="J21" s="369"/>
      <c r="K21" s="370"/>
      <c r="L21" s="371"/>
      <c r="M21" s="372"/>
      <c r="N21" s="372"/>
      <c r="O21" s="373"/>
      <c r="P21" s="374"/>
      <c r="Q21" s="375"/>
      <c r="R21" s="376"/>
      <c r="S21" s="377"/>
      <c r="T21" s="199"/>
      <c r="U21" s="200"/>
      <c r="V21" s="201"/>
      <c r="W21" s="202"/>
      <c r="X21" s="201"/>
      <c r="Y21" s="202"/>
      <c r="Z21" s="367"/>
      <c r="AA21" s="367"/>
      <c r="AB21" s="365"/>
      <c r="AC21" s="366"/>
      <c r="AD21" s="367"/>
      <c r="AE21" s="368"/>
    </row>
    <row r="22" spans="1:31" ht="24" customHeight="1">
      <c r="A22" s="198">
        <v>4</v>
      </c>
      <c r="B22" s="369"/>
      <c r="C22" s="369"/>
      <c r="D22" s="369"/>
      <c r="E22" s="369"/>
      <c r="F22" s="369"/>
      <c r="G22" s="369"/>
      <c r="H22" s="369"/>
      <c r="I22" s="369"/>
      <c r="J22" s="369"/>
      <c r="K22" s="370"/>
      <c r="L22" s="371"/>
      <c r="M22" s="372"/>
      <c r="N22" s="372"/>
      <c r="O22" s="373"/>
      <c r="P22" s="374"/>
      <c r="Q22" s="375"/>
      <c r="R22" s="376"/>
      <c r="S22" s="377"/>
      <c r="T22" s="199"/>
      <c r="U22" s="200"/>
      <c r="V22" s="201"/>
      <c r="W22" s="202"/>
      <c r="X22" s="201"/>
      <c r="Y22" s="202"/>
      <c r="Z22" s="367"/>
      <c r="AA22" s="367"/>
      <c r="AB22" s="365"/>
      <c r="AC22" s="366"/>
      <c r="AD22" s="367"/>
      <c r="AE22" s="368"/>
    </row>
    <row r="23" spans="1:31" ht="24" customHeight="1">
      <c r="A23" s="198">
        <v>5</v>
      </c>
      <c r="B23" s="369"/>
      <c r="C23" s="369"/>
      <c r="D23" s="369"/>
      <c r="E23" s="369"/>
      <c r="F23" s="369"/>
      <c r="G23" s="369"/>
      <c r="H23" s="369"/>
      <c r="I23" s="369"/>
      <c r="J23" s="369"/>
      <c r="K23" s="370"/>
      <c r="L23" s="371"/>
      <c r="M23" s="372"/>
      <c r="N23" s="372"/>
      <c r="O23" s="373"/>
      <c r="P23" s="374"/>
      <c r="Q23" s="375"/>
      <c r="R23" s="376"/>
      <c r="S23" s="377"/>
      <c r="T23" s="199"/>
      <c r="U23" s="200"/>
      <c r="V23" s="201"/>
      <c r="W23" s="202"/>
      <c r="X23" s="201"/>
      <c r="Y23" s="202"/>
      <c r="Z23" s="367"/>
      <c r="AA23" s="367"/>
      <c r="AB23" s="365"/>
      <c r="AC23" s="366"/>
      <c r="AD23" s="367"/>
      <c r="AE23" s="368"/>
    </row>
    <row r="24" spans="1:31" ht="24" customHeight="1">
      <c r="A24" s="198">
        <v>6</v>
      </c>
      <c r="B24" s="369"/>
      <c r="C24" s="369"/>
      <c r="D24" s="369"/>
      <c r="E24" s="369"/>
      <c r="F24" s="369"/>
      <c r="G24" s="369"/>
      <c r="H24" s="369"/>
      <c r="I24" s="369"/>
      <c r="J24" s="369"/>
      <c r="K24" s="370"/>
      <c r="L24" s="371"/>
      <c r="M24" s="372"/>
      <c r="N24" s="372"/>
      <c r="O24" s="373"/>
      <c r="P24" s="374"/>
      <c r="Q24" s="375"/>
      <c r="R24" s="376"/>
      <c r="S24" s="377"/>
      <c r="T24" s="199"/>
      <c r="U24" s="200"/>
      <c r="V24" s="201"/>
      <c r="W24" s="202"/>
      <c r="X24" s="201"/>
      <c r="Y24" s="202"/>
      <c r="Z24" s="367"/>
      <c r="AA24" s="367"/>
      <c r="AB24" s="365"/>
      <c r="AC24" s="366"/>
      <c r="AD24" s="367"/>
      <c r="AE24" s="368"/>
    </row>
    <row r="25" spans="1:31" ht="24" customHeight="1">
      <c r="A25" s="198">
        <v>7</v>
      </c>
      <c r="B25" s="369"/>
      <c r="C25" s="369"/>
      <c r="D25" s="369"/>
      <c r="E25" s="369"/>
      <c r="F25" s="369"/>
      <c r="G25" s="369"/>
      <c r="H25" s="369"/>
      <c r="I25" s="369"/>
      <c r="J25" s="369"/>
      <c r="K25" s="370"/>
      <c r="L25" s="371"/>
      <c r="M25" s="372"/>
      <c r="N25" s="372"/>
      <c r="O25" s="373"/>
      <c r="P25" s="374"/>
      <c r="Q25" s="375"/>
      <c r="R25" s="376"/>
      <c r="S25" s="377"/>
      <c r="T25" s="199"/>
      <c r="U25" s="200"/>
      <c r="V25" s="201"/>
      <c r="W25" s="202"/>
      <c r="X25" s="201"/>
      <c r="Y25" s="202"/>
      <c r="Z25" s="367"/>
      <c r="AA25" s="367"/>
      <c r="AB25" s="365"/>
      <c r="AC25" s="366"/>
      <c r="AD25" s="367"/>
      <c r="AE25" s="368"/>
    </row>
    <row r="26" spans="1:31" ht="24" customHeight="1">
      <c r="A26" s="198">
        <v>8</v>
      </c>
      <c r="B26" s="369"/>
      <c r="C26" s="369"/>
      <c r="D26" s="369"/>
      <c r="E26" s="369"/>
      <c r="F26" s="369"/>
      <c r="G26" s="369"/>
      <c r="H26" s="369"/>
      <c r="I26" s="369"/>
      <c r="J26" s="369"/>
      <c r="K26" s="370"/>
      <c r="L26" s="371"/>
      <c r="M26" s="372"/>
      <c r="N26" s="372"/>
      <c r="O26" s="373"/>
      <c r="P26" s="374"/>
      <c r="Q26" s="375"/>
      <c r="R26" s="376"/>
      <c r="S26" s="377"/>
      <c r="T26" s="199"/>
      <c r="U26" s="200"/>
      <c r="V26" s="201"/>
      <c r="W26" s="202"/>
      <c r="X26" s="201"/>
      <c r="Y26" s="202"/>
      <c r="Z26" s="367"/>
      <c r="AA26" s="367"/>
      <c r="AB26" s="365"/>
      <c r="AC26" s="366"/>
      <c r="AD26" s="367"/>
      <c r="AE26" s="368"/>
    </row>
    <row r="27" spans="1:31" ht="24" customHeight="1">
      <c r="A27" s="198">
        <v>9</v>
      </c>
      <c r="B27" s="369"/>
      <c r="C27" s="369"/>
      <c r="D27" s="369"/>
      <c r="E27" s="369"/>
      <c r="F27" s="369"/>
      <c r="G27" s="369"/>
      <c r="H27" s="369"/>
      <c r="I27" s="369"/>
      <c r="J27" s="369"/>
      <c r="K27" s="370"/>
      <c r="L27" s="371"/>
      <c r="M27" s="372"/>
      <c r="N27" s="372"/>
      <c r="O27" s="373"/>
      <c r="P27" s="374"/>
      <c r="Q27" s="375"/>
      <c r="R27" s="376"/>
      <c r="S27" s="377"/>
      <c r="T27" s="199"/>
      <c r="U27" s="200"/>
      <c r="V27" s="201"/>
      <c r="W27" s="202"/>
      <c r="X27" s="201"/>
      <c r="Y27" s="202"/>
      <c r="Z27" s="367"/>
      <c r="AA27" s="367"/>
      <c r="AB27" s="365"/>
      <c r="AC27" s="366"/>
      <c r="AD27" s="367"/>
      <c r="AE27" s="368"/>
    </row>
    <row r="28" spans="1:31" ht="24" customHeight="1">
      <c r="A28" s="198">
        <v>10</v>
      </c>
      <c r="B28" s="369"/>
      <c r="C28" s="369"/>
      <c r="D28" s="369"/>
      <c r="E28" s="369"/>
      <c r="F28" s="369"/>
      <c r="G28" s="369"/>
      <c r="H28" s="369"/>
      <c r="I28" s="369"/>
      <c r="J28" s="369"/>
      <c r="K28" s="370"/>
      <c r="L28" s="371"/>
      <c r="M28" s="372"/>
      <c r="N28" s="372"/>
      <c r="O28" s="373"/>
      <c r="P28" s="374"/>
      <c r="Q28" s="375"/>
      <c r="R28" s="376"/>
      <c r="S28" s="377"/>
      <c r="T28" s="199"/>
      <c r="U28" s="200"/>
      <c r="V28" s="201"/>
      <c r="W28" s="202"/>
      <c r="X28" s="201"/>
      <c r="Y28" s="202"/>
      <c r="Z28" s="367"/>
      <c r="AA28" s="367"/>
      <c r="AB28" s="365"/>
      <c r="AC28" s="366"/>
      <c r="AD28" s="367"/>
      <c r="AE28" s="368"/>
    </row>
    <row r="29" spans="1:31" ht="24" customHeight="1">
      <c r="A29" s="198">
        <v>11</v>
      </c>
      <c r="B29" s="369"/>
      <c r="C29" s="369"/>
      <c r="D29" s="369"/>
      <c r="E29" s="369"/>
      <c r="F29" s="369"/>
      <c r="G29" s="369"/>
      <c r="H29" s="369"/>
      <c r="I29" s="369"/>
      <c r="J29" s="369"/>
      <c r="K29" s="370"/>
      <c r="L29" s="371"/>
      <c r="M29" s="372"/>
      <c r="N29" s="372"/>
      <c r="O29" s="373"/>
      <c r="P29" s="374"/>
      <c r="Q29" s="375"/>
      <c r="R29" s="376"/>
      <c r="S29" s="377"/>
      <c r="T29" s="199"/>
      <c r="U29" s="200"/>
      <c r="V29" s="201"/>
      <c r="W29" s="202"/>
      <c r="X29" s="201"/>
      <c r="Y29" s="202"/>
      <c r="Z29" s="367"/>
      <c r="AA29" s="367"/>
      <c r="AB29" s="365"/>
      <c r="AC29" s="366"/>
      <c r="AD29" s="367"/>
      <c r="AE29" s="368"/>
    </row>
    <row r="30" spans="1:31" ht="24" customHeight="1">
      <c r="A30" s="198">
        <v>12</v>
      </c>
      <c r="B30" s="369"/>
      <c r="C30" s="369"/>
      <c r="D30" s="369"/>
      <c r="E30" s="369"/>
      <c r="F30" s="369"/>
      <c r="G30" s="369"/>
      <c r="H30" s="369"/>
      <c r="I30" s="369"/>
      <c r="J30" s="369"/>
      <c r="K30" s="370"/>
      <c r="L30" s="371"/>
      <c r="M30" s="372"/>
      <c r="N30" s="372"/>
      <c r="O30" s="373"/>
      <c r="P30" s="374"/>
      <c r="Q30" s="375"/>
      <c r="R30" s="376"/>
      <c r="S30" s="377"/>
      <c r="T30" s="199"/>
      <c r="U30" s="200"/>
      <c r="V30" s="201"/>
      <c r="W30" s="202"/>
      <c r="X30" s="201"/>
      <c r="Y30" s="202"/>
      <c r="Z30" s="367"/>
      <c r="AA30" s="367"/>
      <c r="AB30" s="365"/>
      <c r="AC30" s="366"/>
      <c r="AD30" s="367"/>
      <c r="AE30" s="368"/>
    </row>
    <row r="31" spans="1:31" ht="24" customHeight="1">
      <c r="A31" s="198">
        <v>13</v>
      </c>
      <c r="B31" s="369"/>
      <c r="C31" s="369"/>
      <c r="D31" s="369"/>
      <c r="E31" s="369"/>
      <c r="F31" s="369"/>
      <c r="G31" s="369"/>
      <c r="H31" s="369"/>
      <c r="I31" s="369"/>
      <c r="J31" s="369"/>
      <c r="K31" s="370"/>
      <c r="L31" s="371"/>
      <c r="M31" s="372"/>
      <c r="N31" s="372"/>
      <c r="O31" s="373"/>
      <c r="P31" s="374"/>
      <c r="Q31" s="375"/>
      <c r="R31" s="376"/>
      <c r="S31" s="377"/>
      <c r="T31" s="199"/>
      <c r="U31" s="200"/>
      <c r="V31" s="201"/>
      <c r="W31" s="202"/>
      <c r="X31" s="201"/>
      <c r="Y31" s="202"/>
      <c r="Z31" s="367"/>
      <c r="AA31" s="367"/>
      <c r="AB31" s="365"/>
      <c r="AC31" s="366"/>
      <c r="AD31" s="367"/>
      <c r="AE31" s="368"/>
    </row>
    <row r="32" spans="1:31" ht="24" customHeight="1">
      <c r="A32" s="198">
        <v>14</v>
      </c>
      <c r="B32" s="369"/>
      <c r="C32" s="369"/>
      <c r="D32" s="369"/>
      <c r="E32" s="369"/>
      <c r="F32" s="369"/>
      <c r="G32" s="369"/>
      <c r="H32" s="369"/>
      <c r="I32" s="369"/>
      <c r="J32" s="369"/>
      <c r="K32" s="370"/>
      <c r="L32" s="371"/>
      <c r="M32" s="372"/>
      <c r="N32" s="372"/>
      <c r="O32" s="373"/>
      <c r="P32" s="374"/>
      <c r="Q32" s="375"/>
      <c r="R32" s="376"/>
      <c r="S32" s="377"/>
      <c r="T32" s="199"/>
      <c r="U32" s="200"/>
      <c r="V32" s="201"/>
      <c r="W32" s="202"/>
      <c r="X32" s="201"/>
      <c r="Y32" s="202"/>
      <c r="Z32" s="367"/>
      <c r="AA32" s="367"/>
      <c r="AB32" s="365"/>
      <c r="AC32" s="366"/>
      <c r="AD32" s="367"/>
      <c r="AE32" s="368"/>
    </row>
    <row r="33" spans="1:31" ht="24" customHeight="1">
      <c r="A33" s="198">
        <v>15</v>
      </c>
      <c r="B33" s="369"/>
      <c r="C33" s="369"/>
      <c r="D33" s="369"/>
      <c r="E33" s="369"/>
      <c r="F33" s="369"/>
      <c r="G33" s="369"/>
      <c r="H33" s="369"/>
      <c r="I33" s="369"/>
      <c r="J33" s="369"/>
      <c r="K33" s="370"/>
      <c r="L33" s="371"/>
      <c r="M33" s="372"/>
      <c r="N33" s="372"/>
      <c r="O33" s="373"/>
      <c r="P33" s="374"/>
      <c r="Q33" s="375"/>
      <c r="R33" s="376"/>
      <c r="S33" s="377"/>
      <c r="T33" s="199"/>
      <c r="U33" s="200"/>
      <c r="V33" s="201"/>
      <c r="W33" s="202"/>
      <c r="X33" s="201"/>
      <c r="Y33" s="202"/>
      <c r="Z33" s="367"/>
      <c r="AA33" s="367"/>
      <c r="AB33" s="365"/>
      <c r="AC33" s="366"/>
      <c r="AD33" s="367"/>
      <c r="AE33" s="368"/>
    </row>
    <row r="34" spans="1:31" ht="24" customHeight="1">
      <c r="A34" s="198">
        <v>16</v>
      </c>
      <c r="B34" s="369"/>
      <c r="C34" s="369"/>
      <c r="D34" s="369"/>
      <c r="E34" s="369"/>
      <c r="F34" s="369"/>
      <c r="G34" s="369"/>
      <c r="H34" s="369"/>
      <c r="I34" s="369"/>
      <c r="J34" s="369"/>
      <c r="K34" s="370"/>
      <c r="L34" s="371"/>
      <c r="M34" s="372"/>
      <c r="N34" s="372"/>
      <c r="O34" s="373"/>
      <c r="P34" s="374"/>
      <c r="Q34" s="375"/>
      <c r="R34" s="376"/>
      <c r="S34" s="377"/>
      <c r="T34" s="199"/>
      <c r="U34" s="200"/>
      <c r="V34" s="201"/>
      <c r="W34" s="202"/>
      <c r="X34" s="201"/>
      <c r="Y34" s="202"/>
      <c r="Z34" s="367"/>
      <c r="AA34" s="367"/>
      <c r="AB34" s="365"/>
      <c r="AC34" s="366"/>
      <c r="AD34" s="367"/>
      <c r="AE34" s="368"/>
    </row>
    <row r="35" spans="1:31" ht="24" customHeight="1">
      <c r="A35" s="198">
        <v>17</v>
      </c>
      <c r="B35" s="369"/>
      <c r="C35" s="369"/>
      <c r="D35" s="369"/>
      <c r="E35" s="369"/>
      <c r="F35" s="369"/>
      <c r="G35" s="369"/>
      <c r="H35" s="369"/>
      <c r="I35" s="369"/>
      <c r="J35" s="369"/>
      <c r="K35" s="370"/>
      <c r="L35" s="371"/>
      <c r="M35" s="372"/>
      <c r="N35" s="372"/>
      <c r="O35" s="373"/>
      <c r="P35" s="374"/>
      <c r="Q35" s="375"/>
      <c r="R35" s="376"/>
      <c r="S35" s="377"/>
      <c r="T35" s="199"/>
      <c r="U35" s="200"/>
      <c r="V35" s="201"/>
      <c r="W35" s="202"/>
      <c r="X35" s="201"/>
      <c r="Y35" s="202"/>
      <c r="Z35" s="367"/>
      <c r="AA35" s="367"/>
      <c r="AB35" s="365"/>
      <c r="AC35" s="366"/>
      <c r="AD35" s="367"/>
      <c r="AE35" s="368"/>
    </row>
    <row r="36" spans="1:31" ht="24" customHeight="1">
      <c r="A36" s="198">
        <v>18</v>
      </c>
      <c r="B36" s="369"/>
      <c r="C36" s="369"/>
      <c r="D36" s="369"/>
      <c r="E36" s="369"/>
      <c r="F36" s="369"/>
      <c r="G36" s="369"/>
      <c r="H36" s="369"/>
      <c r="I36" s="369"/>
      <c r="J36" s="369"/>
      <c r="K36" s="370"/>
      <c r="L36" s="371"/>
      <c r="M36" s="372"/>
      <c r="N36" s="372"/>
      <c r="O36" s="373"/>
      <c r="P36" s="374"/>
      <c r="Q36" s="375"/>
      <c r="R36" s="376"/>
      <c r="S36" s="377"/>
      <c r="T36" s="199"/>
      <c r="U36" s="200"/>
      <c r="V36" s="201"/>
      <c r="W36" s="202"/>
      <c r="X36" s="201"/>
      <c r="Y36" s="202"/>
      <c r="Z36" s="367"/>
      <c r="AA36" s="367"/>
      <c r="AB36" s="365"/>
      <c r="AC36" s="366"/>
      <c r="AD36" s="367"/>
      <c r="AE36" s="368"/>
    </row>
    <row r="37" spans="1:31" ht="24" customHeight="1">
      <c r="A37" s="198">
        <v>19</v>
      </c>
      <c r="B37" s="369"/>
      <c r="C37" s="369"/>
      <c r="D37" s="369"/>
      <c r="E37" s="369"/>
      <c r="F37" s="369"/>
      <c r="G37" s="369"/>
      <c r="H37" s="369"/>
      <c r="I37" s="369"/>
      <c r="J37" s="369"/>
      <c r="K37" s="370"/>
      <c r="L37" s="371"/>
      <c r="M37" s="372"/>
      <c r="N37" s="372"/>
      <c r="O37" s="373"/>
      <c r="P37" s="374"/>
      <c r="Q37" s="375"/>
      <c r="R37" s="376"/>
      <c r="S37" s="377"/>
      <c r="T37" s="199"/>
      <c r="U37" s="200"/>
      <c r="V37" s="201"/>
      <c r="W37" s="202"/>
      <c r="X37" s="201"/>
      <c r="Y37" s="202"/>
      <c r="Z37" s="367"/>
      <c r="AA37" s="367"/>
      <c r="AB37" s="365"/>
      <c r="AC37" s="366"/>
      <c r="AD37" s="367"/>
      <c r="AE37" s="368"/>
    </row>
    <row r="38" spans="1:31" ht="24" customHeight="1" thickBot="1">
      <c r="A38" s="203">
        <v>20</v>
      </c>
      <c r="B38" s="356"/>
      <c r="C38" s="356"/>
      <c r="D38" s="356"/>
      <c r="E38" s="356"/>
      <c r="F38" s="356"/>
      <c r="G38" s="356"/>
      <c r="H38" s="356"/>
      <c r="I38" s="356"/>
      <c r="J38" s="356"/>
      <c r="K38" s="357"/>
      <c r="L38" s="358"/>
      <c r="M38" s="359"/>
      <c r="N38" s="359"/>
      <c r="O38" s="360"/>
      <c r="P38" s="361"/>
      <c r="Q38" s="362"/>
      <c r="R38" s="363"/>
      <c r="S38" s="364"/>
      <c r="T38" s="204"/>
      <c r="U38" s="205"/>
      <c r="V38" s="206"/>
      <c r="W38" s="207"/>
      <c r="X38" s="206"/>
      <c r="Y38" s="207"/>
      <c r="Z38" s="344"/>
      <c r="AA38" s="344"/>
      <c r="AB38" s="342"/>
      <c r="AC38" s="343"/>
      <c r="AD38" s="344"/>
      <c r="AE38" s="345"/>
    </row>
    <row r="39" spans="1:31" ht="24" customHeight="1" thickBot="1">
      <c r="A39" s="346" t="s">
        <v>322</v>
      </c>
      <c r="B39" s="347"/>
      <c r="C39" s="347"/>
      <c r="D39" s="347"/>
      <c r="E39" s="347"/>
      <c r="F39" s="347"/>
      <c r="G39" s="347"/>
      <c r="H39" s="347"/>
      <c r="I39" s="347"/>
      <c r="J39" s="347"/>
      <c r="K39" s="348"/>
      <c r="L39" s="349"/>
      <c r="M39" s="350"/>
      <c r="N39" s="350"/>
      <c r="O39" s="350"/>
      <c r="P39" s="350"/>
      <c r="Q39" s="350"/>
      <c r="R39" s="350"/>
      <c r="S39" s="351"/>
      <c r="T39" s="204"/>
      <c r="U39" s="205"/>
      <c r="V39" s="206"/>
      <c r="W39" s="207"/>
      <c r="X39" s="206"/>
      <c r="Y39" s="207"/>
      <c r="Z39" s="352"/>
      <c r="AA39" s="352"/>
      <c r="AB39" s="353"/>
      <c r="AC39" s="354"/>
      <c r="AD39" s="352"/>
      <c r="AE39" s="355"/>
    </row>
    <row r="40" spans="1:31" ht="9" customHeight="1" thickBot="1">
      <c r="A40" s="208"/>
      <c r="B40" s="209"/>
      <c r="C40" s="209"/>
      <c r="D40" s="209"/>
      <c r="E40" s="209"/>
      <c r="F40" s="209"/>
      <c r="G40" s="209"/>
      <c r="H40" s="209"/>
      <c r="I40" s="210"/>
      <c r="J40" s="211"/>
      <c r="K40" s="211"/>
      <c r="L40" s="211"/>
      <c r="M40" s="211"/>
      <c r="N40" s="211"/>
      <c r="O40" s="211"/>
      <c r="P40" s="212"/>
      <c r="Q40" s="212"/>
      <c r="R40" s="212"/>
      <c r="S40" s="212"/>
      <c r="T40" s="212"/>
      <c r="U40" s="212"/>
      <c r="V40" s="213"/>
      <c r="W40" s="213"/>
      <c r="X40" s="213"/>
      <c r="Y40" s="213"/>
      <c r="Z40" s="213"/>
      <c r="AA40" s="213"/>
      <c r="AB40" s="212"/>
      <c r="AC40" s="212"/>
      <c r="AD40" s="213"/>
      <c r="AE40" s="213"/>
    </row>
    <row r="41" spans="1:31" ht="20.25" customHeight="1" thickBot="1">
      <c r="A41" s="331" t="s">
        <v>256</v>
      </c>
      <c r="B41" s="332"/>
      <c r="C41" s="332"/>
      <c r="D41" s="332"/>
      <c r="E41" s="332"/>
      <c r="F41" s="332"/>
      <c r="G41" s="332"/>
      <c r="H41" s="332"/>
      <c r="I41" s="332"/>
      <c r="J41" s="332"/>
      <c r="K41" s="332"/>
      <c r="L41" s="332"/>
      <c r="M41" s="332"/>
      <c r="N41" s="332"/>
      <c r="O41" s="332"/>
      <c r="P41" s="332"/>
      <c r="Q41" s="332"/>
      <c r="R41" s="332"/>
      <c r="S41" s="332"/>
      <c r="T41" s="332"/>
      <c r="U41" s="332"/>
      <c r="V41" s="332"/>
      <c r="W41" s="332"/>
      <c r="X41" s="332"/>
      <c r="Y41" s="332"/>
      <c r="Z41" s="332"/>
      <c r="AA41" s="332"/>
      <c r="AB41" s="332"/>
      <c r="AC41" s="332"/>
      <c r="AD41" s="332"/>
      <c r="AE41" s="333"/>
    </row>
    <row r="42" spans="1:31" ht="25.5" customHeight="1" thickBot="1">
      <c r="A42" s="334" t="s">
        <v>257</v>
      </c>
      <c r="B42" s="335"/>
      <c r="C42" s="335"/>
      <c r="D42" s="335"/>
      <c r="E42" s="214"/>
      <c r="F42" s="215"/>
      <c r="G42" s="216"/>
      <c r="H42" s="215"/>
      <c r="I42" s="215" t="s">
        <v>258</v>
      </c>
      <c r="J42" s="336" t="s">
        <v>259</v>
      </c>
      <c r="K42" s="335"/>
      <c r="L42" s="335"/>
      <c r="M42" s="216"/>
      <c r="N42" s="216"/>
      <c r="O42" s="216"/>
      <c r="P42" s="217" t="s">
        <v>323</v>
      </c>
      <c r="Q42" s="336" t="s">
        <v>260</v>
      </c>
      <c r="R42" s="335"/>
      <c r="S42" s="335"/>
      <c r="T42" s="218" t="s">
        <v>323</v>
      </c>
      <c r="U42" s="337" t="s">
        <v>324</v>
      </c>
      <c r="V42" s="337"/>
      <c r="W42" s="338"/>
      <c r="X42" s="338"/>
      <c r="Y42" s="339"/>
      <c r="Z42" s="219"/>
      <c r="AA42" s="340"/>
      <c r="AB42" s="341"/>
      <c r="AC42" s="341"/>
      <c r="AD42" s="341"/>
      <c r="AE42" s="220" t="s">
        <v>258</v>
      </c>
    </row>
    <row r="43" spans="1:31" ht="9" customHeight="1" thickBot="1">
      <c r="A43" s="221"/>
      <c r="B43" s="222"/>
      <c r="C43" s="222"/>
      <c r="D43" s="223"/>
      <c r="E43" s="223"/>
      <c r="F43" s="222"/>
      <c r="G43" s="221"/>
      <c r="H43" s="222"/>
      <c r="I43" s="222"/>
      <c r="J43" s="222"/>
      <c r="K43" s="222"/>
      <c r="L43" s="222"/>
      <c r="M43" s="222"/>
      <c r="N43" s="222"/>
      <c r="O43" s="222"/>
      <c r="P43" s="221"/>
      <c r="Q43" s="222"/>
      <c r="R43" s="222"/>
      <c r="S43" s="223"/>
      <c r="T43" s="224"/>
      <c r="U43" s="224"/>
      <c r="V43" s="225"/>
      <c r="W43" s="226"/>
      <c r="X43" s="226"/>
      <c r="Y43" s="226"/>
      <c r="Z43" s="222"/>
      <c r="AA43" s="223"/>
      <c r="AB43" s="224"/>
      <c r="AC43" s="224"/>
      <c r="AD43" s="223"/>
      <c r="AE43" s="222"/>
    </row>
    <row r="44" spans="1:31" ht="15.75" customHeight="1">
      <c r="A44" s="313" t="s">
        <v>325</v>
      </c>
      <c r="B44" s="314"/>
      <c r="C44" s="314"/>
      <c r="D44" s="314"/>
      <c r="E44" s="314"/>
      <c r="F44" s="314"/>
      <c r="G44" s="314"/>
      <c r="H44" s="314"/>
      <c r="I44" s="314"/>
      <c r="J44" s="314"/>
      <c r="K44" s="314"/>
      <c r="L44" s="314"/>
      <c r="M44" s="314"/>
      <c r="N44" s="314"/>
      <c r="O44" s="314"/>
      <c r="P44" s="314"/>
      <c r="Q44" s="314"/>
      <c r="R44" s="314"/>
      <c r="S44" s="314"/>
      <c r="T44" s="314"/>
      <c r="U44" s="314"/>
      <c r="V44" s="314"/>
      <c r="W44" s="314"/>
      <c r="X44" s="314"/>
      <c r="Y44" s="314"/>
      <c r="Z44" s="314"/>
      <c r="AA44" s="314"/>
      <c r="AB44" s="314"/>
      <c r="AC44" s="314"/>
      <c r="AD44" s="314"/>
      <c r="AE44" s="315"/>
    </row>
    <row r="45" spans="1:31" ht="15.75" customHeight="1">
      <c r="A45" s="316" t="s">
        <v>326</v>
      </c>
      <c r="B45" s="317"/>
      <c r="C45" s="317"/>
      <c r="D45" s="317"/>
      <c r="E45" s="317"/>
      <c r="F45" s="317"/>
      <c r="G45" s="317"/>
      <c r="H45" s="317"/>
      <c r="I45" s="317"/>
      <c r="J45" s="317"/>
      <c r="K45" s="317"/>
      <c r="L45" s="317"/>
      <c r="M45" s="317"/>
      <c r="N45" s="317"/>
      <c r="O45" s="317"/>
      <c r="P45" s="317"/>
      <c r="Q45" s="317"/>
      <c r="R45" s="317"/>
      <c r="S45" s="317"/>
      <c r="T45" s="317"/>
      <c r="U45" s="317"/>
      <c r="V45" s="317"/>
      <c r="W45" s="317"/>
      <c r="X45" s="317"/>
      <c r="Y45" s="317"/>
      <c r="Z45" s="317"/>
      <c r="AA45" s="317"/>
      <c r="AB45" s="317"/>
      <c r="AC45" s="317"/>
      <c r="AD45" s="317"/>
      <c r="AE45" s="318"/>
    </row>
    <row r="46" spans="1:31" ht="15.75" customHeight="1" thickBot="1">
      <c r="A46" s="319"/>
      <c r="B46" s="320"/>
      <c r="C46" s="320"/>
      <c r="D46" s="320"/>
      <c r="E46" s="320"/>
      <c r="F46" s="320"/>
      <c r="G46" s="320"/>
      <c r="H46" s="320"/>
      <c r="I46" s="320"/>
      <c r="J46" s="320"/>
      <c r="K46" s="320"/>
      <c r="L46" s="320"/>
      <c r="M46" s="320"/>
      <c r="N46" s="320"/>
      <c r="O46" s="320"/>
      <c r="P46" s="320"/>
      <c r="Q46" s="320"/>
      <c r="R46" s="320"/>
      <c r="S46" s="320"/>
      <c r="T46" s="320"/>
      <c r="U46" s="320"/>
      <c r="V46" s="320"/>
      <c r="W46" s="320"/>
      <c r="X46" s="320"/>
      <c r="Y46" s="320"/>
      <c r="Z46" s="320"/>
      <c r="AA46" s="320"/>
      <c r="AB46" s="320"/>
      <c r="AC46" s="320"/>
      <c r="AD46" s="320"/>
      <c r="AE46" s="321"/>
    </row>
    <row r="47" spans="1:31" ht="15.75" customHeight="1">
      <c r="A47" s="313" t="s">
        <v>327</v>
      </c>
      <c r="B47" s="314"/>
      <c r="C47" s="314"/>
      <c r="D47" s="314"/>
      <c r="E47" s="314"/>
      <c r="F47" s="314"/>
      <c r="G47" s="314"/>
      <c r="H47" s="314"/>
      <c r="I47" s="314"/>
      <c r="J47" s="314"/>
      <c r="K47" s="314"/>
      <c r="L47" s="314"/>
      <c r="M47" s="314"/>
      <c r="N47" s="314"/>
      <c r="O47" s="314"/>
      <c r="P47" s="314"/>
      <c r="Q47" s="314"/>
      <c r="R47" s="314"/>
      <c r="S47" s="314"/>
      <c r="T47" s="314"/>
      <c r="U47" s="314"/>
      <c r="V47" s="314"/>
      <c r="W47" s="314"/>
      <c r="X47" s="314"/>
      <c r="Y47" s="314"/>
      <c r="Z47" s="314"/>
      <c r="AA47" s="314"/>
      <c r="AB47" s="314"/>
      <c r="AC47" s="314"/>
      <c r="AD47" s="314"/>
      <c r="AE47" s="315"/>
    </row>
    <row r="48" spans="1:31" ht="25.5" customHeight="1">
      <c r="A48" s="322" t="s">
        <v>328</v>
      </c>
      <c r="B48" s="323"/>
      <c r="C48" s="323"/>
      <c r="D48" s="323"/>
      <c r="E48" s="323"/>
      <c r="F48" s="323"/>
      <c r="G48" s="323"/>
      <c r="H48" s="323"/>
      <c r="I48" s="323"/>
      <c r="J48" s="323"/>
      <c r="K48" s="323"/>
      <c r="L48" s="323"/>
      <c r="M48" s="323"/>
      <c r="N48" s="323"/>
      <c r="O48" s="323"/>
      <c r="P48" s="323"/>
      <c r="Q48" s="323"/>
      <c r="R48" s="323"/>
      <c r="S48" s="323"/>
      <c r="T48" s="323"/>
      <c r="U48" s="323"/>
      <c r="V48" s="323"/>
      <c r="W48" s="323"/>
      <c r="X48" s="323"/>
      <c r="Y48" s="323"/>
      <c r="Z48" s="323"/>
      <c r="AA48" s="323"/>
      <c r="AB48" s="323"/>
      <c r="AC48" s="323"/>
      <c r="AD48" s="323"/>
      <c r="AE48" s="324"/>
    </row>
    <row r="49" spans="1:31" ht="32.549999999999997" customHeight="1" thickBot="1">
      <c r="A49" s="325"/>
      <c r="B49" s="326"/>
      <c r="C49" s="326"/>
      <c r="D49" s="326"/>
      <c r="E49" s="326"/>
      <c r="F49" s="326"/>
      <c r="G49" s="326"/>
      <c r="H49" s="326"/>
      <c r="I49" s="326"/>
      <c r="J49" s="326"/>
      <c r="K49" s="326"/>
      <c r="L49" s="326"/>
      <c r="M49" s="326"/>
      <c r="N49" s="326"/>
      <c r="O49" s="326"/>
      <c r="P49" s="326"/>
      <c r="Q49" s="326"/>
      <c r="R49" s="326"/>
      <c r="S49" s="326"/>
      <c r="T49" s="326"/>
      <c r="U49" s="326"/>
      <c r="V49" s="326"/>
      <c r="W49" s="326"/>
      <c r="X49" s="326"/>
      <c r="Y49" s="326"/>
      <c r="Z49" s="326"/>
      <c r="AA49" s="326"/>
      <c r="AB49" s="326"/>
      <c r="AC49" s="326"/>
      <c r="AD49" s="326"/>
      <c r="AE49" s="327"/>
    </row>
    <row r="50" spans="1:31" ht="21" customHeight="1">
      <c r="A50" s="94"/>
      <c r="B50" s="328" t="s">
        <v>329</v>
      </c>
      <c r="C50" s="328"/>
      <c r="D50" s="328"/>
      <c r="E50" s="328"/>
      <c r="F50" s="328"/>
      <c r="G50" s="328"/>
      <c r="H50" s="328"/>
      <c r="I50" s="328"/>
      <c r="J50" s="328"/>
      <c r="K50" s="328"/>
      <c r="L50" s="328"/>
      <c r="M50" s="328"/>
      <c r="N50" s="328"/>
      <c r="O50" s="328"/>
      <c r="P50" s="328"/>
      <c r="Q50" s="328"/>
      <c r="R50" s="329" t="s">
        <v>330</v>
      </c>
      <c r="S50" s="329"/>
      <c r="T50" s="330" t="s">
        <v>331</v>
      </c>
      <c r="U50" s="330"/>
      <c r="V50" s="330"/>
      <c r="W50" s="330"/>
      <c r="X50" s="227"/>
      <c r="Y50" s="227"/>
      <c r="Z50" s="227"/>
      <c r="AA50" s="228"/>
      <c r="AB50" s="228"/>
      <c r="AC50" s="228"/>
      <c r="AD50" s="227"/>
      <c r="AE50" s="228"/>
    </row>
    <row r="51" spans="1:31" ht="22.05" customHeight="1">
      <c r="A51" s="94"/>
      <c r="B51" s="310" t="s">
        <v>332</v>
      </c>
      <c r="C51" s="310"/>
      <c r="D51" s="310"/>
      <c r="E51" s="310"/>
      <c r="F51" s="310"/>
      <c r="G51" s="310"/>
      <c r="H51" s="310"/>
      <c r="I51" s="310"/>
      <c r="J51" s="310"/>
      <c r="K51" s="310"/>
      <c r="L51" s="310"/>
      <c r="M51" s="310"/>
      <c r="N51" s="310"/>
      <c r="O51" s="310"/>
      <c r="P51" s="310"/>
      <c r="Q51" s="310"/>
      <c r="R51" s="310"/>
      <c r="S51" s="310"/>
      <c r="T51" s="310"/>
      <c r="U51" s="310"/>
      <c r="V51" s="310"/>
      <c r="W51" s="310"/>
      <c r="X51" s="310"/>
      <c r="Y51" s="310"/>
      <c r="Z51" s="310"/>
      <c r="AA51" s="310"/>
      <c r="AB51" s="310"/>
      <c r="AC51" s="310"/>
      <c r="AD51" s="310"/>
      <c r="AE51" s="310"/>
    </row>
    <row r="52" spans="1:31" ht="21" customHeight="1">
      <c r="A52" s="94"/>
      <c r="B52" s="310" t="s">
        <v>333</v>
      </c>
      <c r="C52" s="310"/>
      <c r="D52" s="310"/>
      <c r="E52" s="310"/>
      <c r="F52" s="310"/>
      <c r="G52" s="310"/>
      <c r="H52" s="310"/>
      <c r="I52" s="310"/>
      <c r="J52" s="310"/>
      <c r="K52" s="310"/>
      <c r="L52" s="310"/>
      <c r="M52" s="310"/>
      <c r="N52" s="310"/>
      <c r="O52" s="310"/>
      <c r="P52" s="311" t="s">
        <v>261</v>
      </c>
      <c r="Q52" s="311"/>
      <c r="R52" s="311"/>
      <c r="S52" s="311"/>
      <c r="T52" s="311"/>
      <c r="U52" s="311"/>
      <c r="V52" s="311"/>
      <c r="W52" s="311"/>
      <c r="X52" s="311"/>
      <c r="Y52" s="311"/>
      <c r="Z52" s="311"/>
      <c r="AA52" s="311"/>
      <c r="AB52" s="311"/>
      <c r="AC52" s="311"/>
      <c r="AD52" s="311"/>
      <c r="AE52" s="311"/>
    </row>
    <row r="53" spans="1:31" ht="17.25" customHeight="1">
      <c r="A53" s="94"/>
      <c r="B53" s="312"/>
      <c r="C53" s="312"/>
      <c r="D53" s="312"/>
      <c r="E53" s="312"/>
      <c r="F53" s="312"/>
      <c r="G53" s="312"/>
      <c r="H53" s="312"/>
      <c r="I53" s="312"/>
      <c r="J53" s="312"/>
      <c r="K53" s="312"/>
      <c r="L53" s="312"/>
      <c r="M53" s="312"/>
      <c r="N53" s="312"/>
      <c r="O53" s="312"/>
      <c r="P53" s="312"/>
      <c r="Q53" s="312"/>
      <c r="R53" s="312"/>
      <c r="S53" s="312"/>
      <c r="T53" s="312"/>
      <c r="U53" s="312"/>
      <c r="V53" s="312"/>
      <c r="W53" s="312"/>
      <c r="X53" s="312"/>
      <c r="Y53" s="312"/>
      <c r="Z53" s="312"/>
      <c r="AA53" s="312"/>
      <c r="AB53" s="312"/>
      <c r="AC53" s="312"/>
      <c r="AD53" s="312"/>
      <c r="AE53" s="229"/>
    </row>
  </sheetData>
  <mergeCells count="228">
    <mergeCell ref="A1:AE1"/>
    <mergeCell ref="A2:AE2"/>
    <mergeCell ref="A4:AE4"/>
    <mergeCell ref="A5:AE5"/>
    <mergeCell ref="A6:AE6"/>
    <mergeCell ref="A7:C7"/>
    <mergeCell ref="D7:Q7"/>
    <mergeCell ref="R7:S7"/>
    <mergeCell ref="T7:AE7"/>
    <mergeCell ref="A15:A17"/>
    <mergeCell ref="B15:K17"/>
    <mergeCell ref="L15:O17"/>
    <mergeCell ref="P15:Q17"/>
    <mergeCell ref="R15:S17"/>
    <mergeCell ref="T15:Y15"/>
    <mergeCell ref="A8:C10"/>
    <mergeCell ref="D8:Q10"/>
    <mergeCell ref="R8:S10"/>
    <mergeCell ref="T8:AE10"/>
    <mergeCell ref="A11:C13"/>
    <mergeCell ref="F11:S11"/>
    <mergeCell ref="T11:V11"/>
    <mergeCell ref="W11:AE11"/>
    <mergeCell ref="D12:S12"/>
    <mergeCell ref="T12:V12"/>
    <mergeCell ref="Z15:AE15"/>
    <mergeCell ref="T16:U16"/>
    <mergeCell ref="V16:W16"/>
    <mergeCell ref="X16:Y16"/>
    <mergeCell ref="Z16:AA16"/>
    <mergeCell ref="AB16:AC16"/>
    <mergeCell ref="AD16:AE16"/>
    <mergeCell ref="W12:AE12"/>
    <mergeCell ref="D13:S13"/>
    <mergeCell ref="T13:V13"/>
    <mergeCell ref="W13:AE13"/>
    <mergeCell ref="AB18:AC18"/>
    <mergeCell ref="AD18:AE18"/>
    <mergeCell ref="B19:F19"/>
    <mergeCell ref="G19:K19"/>
    <mergeCell ref="L19:O19"/>
    <mergeCell ref="P19:Q19"/>
    <mergeCell ref="R19:S19"/>
    <mergeCell ref="Z19:AA19"/>
    <mergeCell ref="AB19:AC19"/>
    <mergeCell ref="AD19:AE19"/>
    <mergeCell ref="B18:F18"/>
    <mergeCell ref="G18:K18"/>
    <mergeCell ref="L18:O18"/>
    <mergeCell ref="P18:Q18"/>
    <mergeCell ref="R18:S18"/>
    <mergeCell ref="Z18:AA18"/>
    <mergeCell ref="AB20:AC20"/>
    <mergeCell ref="AD20:AE20"/>
    <mergeCell ref="B21:F21"/>
    <mergeCell ref="G21:K21"/>
    <mergeCell ref="L21:O21"/>
    <mergeCell ref="P21:Q21"/>
    <mergeCell ref="R21:S21"/>
    <mergeCell ref="Z21:AA21"/>
    <mergeCell ref="AB21:AC21"/>
    <mergeCell ref="AD21:AE21"/>
    <mergeCell ref="B20:F20"/>
    <mergeCell ref="G20:K20"/>
    <mergeCell ref="L20:O20"/>
    <mergeCell ref="P20:Q20"/>
    <mergeCell ref="R20:S20"/>
    <mergeCell ref="Z20:AA20"/>
    <mergeCell ref="AB22:AC22"/>
    <mergeCell ref="AD22:AE22"/>
    <mergeCell ref="B23:F23"/>
    <mergeCell ref="G23:K23"/>
    <mergeCell ref="L23:O23"/>
    <mergeCell ref="P23:Q23"/>
    <mergeCell ref="R23:S23"/>
    <mergeCell ref="Z23:AA23"/>
    <mergeCell ref="AB23:AC23"/>
    <mergeCell ref="AD23:AE23"/>
    <mergeCell ref="B22:F22"/>
    <mergeCell ref="G22:K22"/>
    <mergeCell ref="L22:O22"/>
    <mergeCell ref="P22:Q22"/>
    <mergeCell ref="R22:S22"/>
    <mergeCell ref="Z22:AA22"/>
    <mergeCell ref="AB24:AC24"/>
    <mergeCell ref="AD24:AE24"/>
    <mergeCell ref="B25:F25"/>
    <mergeCell ref="G25:K25"/>
    <mergeCell ref="L25:O25"/>
    <mergeCell ref="P25:Q25"/>
    <mergeCell ref="R25:S25"/>
    <mergeCell ref="Z25:AA25"/>
    <mergeCell ref="AB25:AC25"/>
    <mergeCell ref="AD25:AE25"/>
    <mergeCell ref="B24:F24"/>
    <mergeCell ref="G24:K24"/>
    <mergeCell ref="L24:O24"/>
    <mergeCell ref="P24:Q24"/>
    <mergeCell ref="R24:S24"/>
    <mergeCell ref="Z24:AA24"/>
    <mergeCell ref="AB26:AC26"/>
    <mergeCell ref="AD26:AE26"/>
    <mergeCell ref="B27:F27"/>
    <mergeCell ref="G27:K27"/>
    <mergeCell ref="L27:O27"/>
    <mergeCell ref="P27:Q27"/>
    <mergeCell ref="R27:S27"/>
    <mergeCell ref="Z27:AA27"/>
    <mergeCell ref="AB27:AC27"/>
    <mergeCell ref="AD27:AE27"/>
    <mergeCell ref="B26:F26"/>
    <mergeCell ref="G26:K26"/>
    <mergeCell ref="L26:O26"/>
    <mergeCell ref="P26:Q26"/>
    <mergeCell ref="R26:S26"/>
    <mergeCell ref="Z26:AA26"/>
    <mergeCell ref="AB28:AC28"/>
    <mergeCell ref="AD28:AE28"/>
    <mergeCell ref="B29:F29"/>
    <mergeCell ref="G29:K29"/>
    <mergeCell ref="L29:O29"/>
    <mergeCell ref="P29:Q29"/>
    <mergeCell ref="R29:S29"/>
    <mergeCell ref="Z29:AA29"/>
    <mergeCell ref="AB29:AC29"/>
    <mergeCell ref="AD29:AE29"/>
    <mergeCell ref="B28:F28"/>
    <mergeCell ref="G28:K28"/>
    <mergeCell ref="L28:O28"/>
    <mergeCell ref="P28:Q28"/>
    <mergeCell ref="R28:S28"/>
    <mergeCell ref="Z28:AA28"/>
    <mergeCell ref="AB30:AC30"/>
    <mergeCell ref="AD30:AE30"/>
    <mergeCell ref="B31:F31"/>
    <mergeCell ref="G31:K31"/>
    <mergeCell ref="L31:O31"/>
    <mergeCell ref="P31:Q31"/>
    <mergeCell ref="R31:S31"/>
    <mergeCell ref="Z31:AA31"/>
    <mergeCell ref="AB31:AC31"/>
    <mergeCell ref="AD31:AE31"/>
    <mergeCell ref="B30:F30"/>
    <mergeCell ref="G30:K30"/>
    <mergeCell ref="L30:O30"/>
    <mergeCell ref="P30:Q30"/>
    <mergeCell ref="R30:S30"/>
    <mergeCell ref="Z30:AA30"/>
    <mergeCell ref="AB32:AC32"/>
    <mergeCell ref="AD32:AE32"/>
    <mergeCell ref="B33:F33"/>
    <mergeCell ref="G33:K33"/>
    <mergeCell ref="L33:O33"/>
    <mergeCell ref="P33:Q33"/>
    <mergeCell ref="R33:S33"/>
    <mergeCell ref="Z33:AA33"/>
    <mergeCell ref="AB33:AC33"/>
    <mergeCell ref="AD33:AE33"/>
    <mergeCell ref="B32:F32"/>
    <mergeCell ref="G32:K32"/>
    <mergeCell ref="L32:O32"/>
    <mergeCell ref="P32:Q32"/>
    <mergeCell ref="R32:S32"/>
    <mergeCell ref="Z32:AA32"/>
    <mergeCell ref="AB34:AC34"/>
    <mergeCell ref="AD34:AE34"/>
    <mergeCell ref="B35:F35"/>
    <mergeCell ref="G35:K35"/>
    <mergeCell ref="L35:O35"/>
    <mergeCell ref="P35:Q35"/>
    <mergeCell ref="R35:S35"/>
    <mergeCell ref="Z35:AA35"/>
    <mergeCell ref="AB35:AC35"/>
    <mergeCell ref="AD35:AE35"/>
    <mergeCell ref="B34:F34"/>
    <mergeCell ref="G34:K34"/>
    <mergeCell ref="L34:O34"/>
    <mergeCell ref="P34:Q34"/>
    <mergeCell ref="R34:S34"/>
    <mergeCell ref="Z34:AA34"/>
    <mergeCell ref="AB36:AC36"/>
    <mergeCell ref="AD36:AE36"/>
    <mergeCell ref="B37:F37"/>
    <mergeCell ref="G37:K37"/>
    <mergeCell ref="L37:O37"/>
    <mergeCell ref="P37:Q37"/>
    <mergeCell ref="R37:S37"/>
    <mergeCell ref="Z37:AA37"/>
    <mergeCell ref="AB37:AC37"/>
    <mergeCell ref="AD37:AE37"/>
    <mergeCell ref="B36:F36"/>
    <mergeCell ref="G36:K36"/>
    <mergeCell ref="L36:O36"/>
    <mergeCell ref="P36:Q36"/>
    <mergeCell ref="R36:S36"/>
    <mergeCell ref="Z36:AA36"/>
    <mergeCell ref="A41:AE41"/>
    <mergeCell ref="A42:D42"/>
    <mergeCell ref="J42:L42"/>
    <mergeCell ref="Q42:S42"/>
    <mergeCell ref="U42:V42"/>
    <mergeCell ref="W42:Y42"/>
    <mergeCell ref="AA42:AD42"/>
    <mergeCell ref="AB38:AC38"/>
    <mergeCell ref="AD38:AE38"/>
    <mergeCell ref="A39:K39"/>
    <mergeCell ref="L39:S39"/>
    <mergeCell ref="Z39:AA39"/>
    <mergeCell ref="AB39:AC39"/>
    <mergeCell ref="AD39:AE39"/>
    <mergeCell ref="B38:F38"/>
    <mergeCell ref="G38:K38"/>
    <mergeCell ref="L38:O38"/>
    <mergeCell ref="P38:Q38"/>
    <mergeCell ref="R38:S38"/>
    <mergeCell ref="Z38:AA38"/>
    <mergeCell ref="B51:AE51"/>
    <mergeCell ref="B52:O52"/>
    <mergeCell ref="P52:AE52"/>
    <mergeCell ref="B53:AD53"/>
    <mergeCell ref="A44:AE44"/>
    <mergeCell ref="A45:AE46"/>
    <mergeCell ref="A47:AE47"/>
    <mergeCell ref="A48:AE48"/>
    <mergeCell ref="A49:AE49"/>
    <mergeCell ref="B50:Q50"/>
    <mergeCell ref="R50:S50"/>
    <mergeCell ref="T50:W50"/>
  </mergeCells>
  <phoneticPr fontId="2"/>
  <printOptions horizontalCentered="1"/>
  <pageMargins left="0.27" right="0.2" top="0.28999999999999998" bottom="0.15748031496062992" header="0.17" footer="0.17"/>
  <pageSetup paperSize="9" scale="6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818D1-7F2E-4A2E-8406-FACECC4A64AF}">
  <dimension ref="A1:P2"/>
  <sheetViews>
    <sheetView workbookViewId="0">
      <selection activeCell="I26" sqref="I26"/>
    </sheetView>
  </sheetViews>
  <sheetFormatPr defaultColWidth="8.88671875" defaultRowHeight="16.2"/>
  <cols>
    <col min="1" max="1" width="4.6640625" style="181" bestFit="1" customWidth="1"/>
    <col min="2" max="2" width="9.109375" style="181" bestFit="1" customWidth="1"/>
    <col min="3" max="4" width="5.33203125" style="181" bestFit="1" customWidth="1"/>
    <col min="5" max="5" width="9.109375" style="181" bestFit="1" customWidth="1"/>
    <col min="6" max="6" width="7.33203125" style="181" bestFit="1" customWidth="1"/>
    <col min="7" max="7" width="12.6640625" style="181" bestFit="1" customWidth="1"/>
    <col min="8" max="8" width="24.6640625" style="181" bestFit="1" customWidth="1"/>
    <col min="9" max="9" width="19.33203125" style="181" bestFit="1" customWidth="1"/>
    <col min="10" max="10" width="23.44140625" style="181" bestFit="1" customWidth="1"/>
    <col min="11" max="11" width="7.44140625" style="181" bestFit="1" customWidth="1"/>
    <col min="12" max="12" width="9.109375" style="181" bestFit="1" customWidth="1"/>
    <col min="13" max="13" width="7.33203125" style="181" bestFit="1" customWidth="1"/>
    <col min="14" max="16" width="3.44140625" style="181" bestFit="1" customWidth="1"/>
    <col min="17" max="16384" width="8.88671875" style="181"/>
  </cols>
  <sheetData>
    <row r="1" spans="1:16">
      <c r="A1" s="181" t="s">
        <v>262</v>
      </c>
      <c r="B1" s="181" t="s">
        <v>263</v>
      </c>
      <c r="C1" s="181" t="s">
        <v>264</v>
      </c>
      <c r="D1" s="181" t="s">
        <v>265</v>
      </c>
      <c r="E1" s="181" t="s">
        <v>49</v>
      </c>
      <c r="F1" s="181" t="s">
        <v>50</v>
      </c>
      <c r="G1" s="181" t="s">
        <v>266</v>
      </c>
      <c r="H1" s="181" t="s">
        <v>267</v>
      </c>
      <c r="I1" s="181" t="s">
        <v>268</v>
      </c>
      <c r="J1" s="181" t="s">
        <v>77</v>
      </c>
      <c r="K1" s="181" t="s">
        <v>78</v>
      </c>
      <c r="L1" s="181" t="s">
        <v>79</v>
      </c>
      <c r="M1" s="181" t="s">
        <v>80</v>
      </c>
      <c r="N1" s="181" t="s">
        <v>15</v>
      </c>
      <c r="O1" s="181" t="s">
        <v>25</v>
      </c>
      <c r="P1" s="181" t="s">
        <v>73</v>
      </c>
    </row>
    <row r="2" spans="1:16">
      <c r="A2" s="181" t="str">
        <f>研修会!A9</f>
        <v/>
      </c>
      <c r="B2" s="181">
        <f>研修会!B9</f>
        <v>0</v>
      </c>
      <c r="C2" s="181">
        <f>研修会!C9</f>
        <v>0</v>
      </c>
      <c r="D2" s="181">
        <f>研修会!D9</f>
        <v>0</v>
      </c>
      <c r="E2" s="181">
        <f>研修会!E9</f>
        <v>0</v>
      </c>
      <c r="F2" s="181">
        <f>研修会!F9</f>
        <v>0</v>
      </c>
      <c r="G2" s="181">
        <f>研修会!G9</f>
        <v>0</v>
      </c>
      <c r="H2" s="181">
        <f>研修会!J9</f>
        <v>0</v>
      </c>
      <c r="I2" s="181" t="e">
        <f>研修会!#REF!</f>
        <v>#REF!</v>
      </c>
      <c r="J2" s="181">
        <f>研修会!$I$48</f>
        <v>0</v>
      </c>
      <c r="K2" s="181">
        <f>研修会!$I$49</f>
        <v>0</v>
      </c>
      <c r="L2" s="181">
        <f>研修会!$I$50</f>
        <v>0</v>
      </c>
      <c r="M2" s="181">
        <f>研修会!$I$52</f>
        <v>0</v>
      </c>
      <c r="N2" s="181">
        <f>研修会!D49</f>
        <v>0</v>
      </c>
      <c r="O2" s="181">
        <f>研修会!E49</f>
        <v>0</v>
      </c>
      <c r="P2" s="181">
        <f>研修会!F49</f>
        <v>0</v>
      </c>
    </row>
  </sheetData>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78C77-6EC4-4540-A283-703EBB711A84}">
  <dimension ref="A1:O27"/>
  <sheetViews>
    <sheetView workbookViewId="0">
      <selection activeCell="G21" sqref="G21"/>
    </sheetView>
  </sheetViews>
  <sheetFormatPr defaultColWidth="8.88671875" defaultRowHeight="16.2"/>
  <cols>
    <col min="1" max="1" width="5.33203125" style="181" bestFit="1" customWidth="1"/>
    <col min="2" max="2" width="4.6640625" style="181" bestFit="1" customWidth="1"/>
    <col min="3" max="3" width="9.109375" style="181" bestFit="1" customWidth="1"/>
    <col min="4" max="5" width="5.33203125" style="181" bestFit="1" customWidth="1"/>
    <col min="6" max="6" width="9.109375" style="181" bestFit="1" customWidth="1"/>
    <col min="7" max="7" width="7.33203125" style="181" bestFit="1" customWidth="1"/>
    <col min="8" max="8" width="13.109375" style="181" bestFit="1" customWidth="1"/>
    <col min="9" max="9" width="2.44140625" style="181" bestFit="1" customWidth="1"/>
    <col min="10" max="10" width="9.109375" style="181" bestFit="1" customWidth="1"/>
    <col min="11" max="11" width="11.109375" style="181" bestFit="1" customWidth="1"/>
    <col min="12" max="12" width="24" style="181" bestFit="1" customWidth="1"/>
    <col min="13" max="13" width="17.33203125" style="181" bestFit="1" customWidth="1"/>
    <col min="14" max="14" width="19.33203125" style="181" bestFit="1" customWidth="1"/>
    <col min="15" max="15" width="9.109375" style="181" bestFit="1" customWidth="1"/>
    <col min="16" max="16384" width="8.88671875" style="181"/>
  </cols>
  <sheetData>
    <row r="1" spans="1:15">
      <c r="B1" s="181" t="s">
        <v>262</v>
      </c>
      <c r="C1" s="181" t="s">
        <v>263</v>
      </c>
      <c r="D1" s="181" t="s">
        <v>264</v>
      </c>
      <c r="E1" s="181" t="s">
        <v>265</v>
      </c>
      <c r="F1" s="181" t="s">
        <v>49</v>
      </c>
      <c r="G1" s="181" t="s">
        <v>50</v>
      </c>
      <c r="H1" s="181" t="s">
        <v>269</v>
      </c>
      <c r="I1" s="181">
        <v>0</v>
      </c>
      <c r="J1" s="181" t="s">
        <v>270</v>
      </c>
      <c r="K1" s="181" t="s">
        <v>153</v>
      </c>
      <c r="L1" s="181" t="s">
        <v>271</v>
      </c>
      <c r="M1" s="181" t="s">
        <v>272</v>
      </c>
      <c r="N1" s="181" t="s">
        <v>273</v>
      </c>
    </row>
    <row r="2" spans="1:15">
      <c r="A2" s="181" t="s">
        <v>274</v>
      </c>
      <c r="B2" s="181">
        <f>研修会!A15</f>
        <v>1</v>
      </c>
      <c r="C2" s="181">
        <f>研修会!B15</f>
        <v>0</v>
      </c>
      <c r="D2" s="181">
        <f>研修会!C15</f>
        <v>0</v>
      </c>
      <c r="E2" s="181">
        <f>研修会!D15</f>
        <v>0</v>
      </c>
      <c r="F2" s="181">
        <f>研修会!E15</f>
        <v>0</v>
      </c>
      <c r="G2" s="181">
        <f>研修会!F15</f>
        <v>0</v>
      </c>
      <c r="H2" s="181">
        <f>研修会!G15</f>
        <v>0</v>
      </c>
      <c r="I2" s="181">
        <f>研修会!H15</f>
        <v>0</v>
      </c>
      <c r="J2" s="181">
        <f>研修会!I15</f>
        <v>0</v>
      </c>
      <c r="K2" s="181">
        <f>研修会!J15</f>
        <v>0</v>
      </c>
      <c r="L2" s="182">
        <f>研修会!K15</f>
        <v>0</v>
      </c>
      <c r="M2" s="181" t="str">
        <f>研修会!L15</f>
        <v/>
      </c>
      <c r="N2" s="181">
        <f>研修会!M15</f>
        <v>0</v>
      </c>
    </row>
    <row r="3" spans="1:15">
      <c r="A3" s="181" t="s">
        <v>274</v>
      </c>
      <c r="B3" s="181">
        <f>研修会!A16</f>
        <v>2</v>
      </c>
      <c r="C3" s="181">
        <f>研修会!B16</f>
        <v>0</v>
      </c>
      <c r="D3" s="181">
        <f>研修会!C16</f>
        <v>0</v>
      </c>
      <c r="E3" s="181">
        <f>研修会!D16</f>
        <v>0</v>
      </c>
      <c r="F3" s="181" t="str">
        <f>研修会!E16</f>
        <v/>
      </c>
      <c r="G3" s="181" t="str">
        <f>研修会!F16</f>
        <v/>
      </c>
      <c r="H3" s="181">
        <f>研修会!G16</f>
        <v>0</v>
      </c>
      <c r="I3" s="181">
        <f>研修会!H16</f>
        <v>0</v>
      </c>
      <c r="J3" s="181" t="str">
        <f>研修会!I16</f>
        <v>（選択）</v>
      </c>
      <c r="K3" s="181" t="str">
        <f>研修会!J16</f>
        <v>（選択）</v>
      </c>
      <c r="L3" s="182">
        <f>研修会!K16</f>
        <v>0</v>
      </c>
      <c r="M3" s="181" t="str">
        <f>研修会!L16</f>
        <v/>
      </c>
      <c r="N3" s="181">
        <f>研修会!M16</f>
        <v>0</v>
      </c>
    </row>
    <row r="4" spans="1:15">
      <c r="A4" s="181" t="s">
        <v>274</v>
      </c>
      <c r="B4" s="181">
        <f>研修会!A17</f>
        <v>3</v>
      </c>
      <c r="C4" s="181">
        <f>研修会!B17</f>
        <v>0</v>
      </c>
      <c r="D4" s="181">
        <f>研修会!C17</f>
        <v>0</v>
      </c>
      <c r="E4" s="181">
        <f>研修会!D17</f>
        <v>0</v>
      </c>
      <c r="F4" s="181" t="str">
        <f>研修会!E17</f>
        <v/>
      </c>
      <c r="G4" s="181" t="str">
        <f>研修会!F17</f>
        <v/>
      </c>
      <c r="H4" s="181">
        <f>研修会!G17</f>
        <v>0</v>
      </c>
      <c r="I4" s="181">
        <f>研修会!H17</f>
        <v>0</v>
      </c>
      <c r="J4" s="181" t="str">
        <f>研修会!I17</f>
        <v>（選択）</v>
      </c>
      <c r="K4" s="181" t="str">
        <f>研修会!J17</f>
        <v>（選択）</v>
      </c>
      <c r="L4" s="182">
        <f>研修会!K17</f>
        <v>0</v>
      </c>
      <c r="M4" s="181" t="str">
        <f>研修会!L17</f>
        <v/>
      </c>
      <c r="N4" s="181">
        <f>研修会!M17</f>
        <v>0</v>
      </c>
    </row>
    <row r="5" spans="1:15">
      <c r="A5" s="181" t="s">
        <v>274</v>
      </c>
      <c r="B5" s="181">
        <f>研修会!A18</f>
        <v>4</v>
      </c>
      <c r="C5" s="181">
        <f>研修会!B18</f>
        <v>0</v>
      </c>
      <c r="D5" s="181">
        <f>研修会!C18</f>
        <v>0</v>
      </c>
      <c r="E5" s="181">
        <f>研修会!D18</f>
        <v>0</v>
      </c>
      <c r="F5" s="181" t="str">
        <f>研修会!E18</f>
        <v/>
      </c>
      <c r="G5" s="181" t="str">
        <f>研修会!F18</f>
        <v/>
      </c>
      <c r="H5" s="181">
        <f>研修会!G18</f>
        <v>0</v>
      </c>
      <c r="I5" s="181">
        <f>研修会!H18</f>
        <v>0</v>
      </c>
      <c r="J5" s="181" t="str">
        <f>研修会!I18</f>
        <v>（選択）</v>
      </c>
      <c r="K5" s="181" t="str">
        <f>研修会!J18</f>
        <v>（選択）</v>
      </c>
      <c r="L5" s="182">
        <f>研修会!K18</f>
        <v>0</v>
      </c>
      <c r="M5" s="181" t="str">
        <f>研修会!L18</f>
        <v/>
      </c>
      <c r="N5" s="181">
        <f>研修会!M18</f>
        <v>0</v>
      </c>
    </row>
    <row r="6" spans="1:15">
      <c r="A6" s="181" t="s">
        <v>274</v>
      </c>
      <c r="B6" s="181">
        <f>研修会!A19</f>
        <v>5</v>
      </c>
      <c r="C6" s="181">
        <f>研修会!B19</f>
        <v>0</v>
      </c>
      <c r="D6" s="181">
        <f>研修会!C19</f>
        <v>0</v>
      </c>
      <c r="E6" s="181">
        <f>研修会!D19</f>
        <v>0</v>
      </c>
      <c r="F6" s="181" t="str">
        <f>研修会!E19</f>
        <v/>
      </c>
      <c r="G6" s="181" t="str">
        <f>研修会!F19</f>
        <v/>
      </c>
      <c r="H6" s="181">
        <f>研修会!G19</f>
        <v>0</v>
      </c>
      <c r="I6" s="181">
        <f>研修会!H19</f>
        <v>0</v>
      </c>
      <c r="J6" s="181" t="str">
        <f>研修会!I19</f>
        <v>（選択）</v>
      </c>
      <c r="K6" s="181" t="str">
        <f>研修会!J19</f>
        <v>（選択）</v>
      </c>
      <c r="L6" s="182">
        <f>研修会!K19</f>
        <v>0</v>
      </c>
      <c r="M6" s="181" t="str">
        <f>研修会!L19</f>
        <v/>
      </c>
      <c r="N6" s="181">
        <f>研修会!M19</f>
        <v>0</v>
      </c>
    </row>
    <row r="7" spans="1:15">
      <c r="B7" s="181" t="s">
        <v>262</v>
      </c>
      <c r="C7" s="181" t="s">
        <v>263</v>
      </c>
      <c r="D7" s="181" t="s">
        <v>264</v>
      </c>
      <c r="E7" s="181" t="s">
        <v>265</v>
      </c>
      <c r="F7" s="181" t="s">
        <v>49</v>
      </c>
      <c r="G7" s="181" t="s">
        <v>50</v>
      </c>
      <c r="H7" s="181" t="s">
        <v>269</v>
      </c>
      <c r="I7" s="181">
        <v>0</v>
      </c>
      <c r="J7" s="181" t="s">
        <v>270</v>
      </c>
      <c r="K7" s="181" t="s">
        <v>1</v>
      </c>
      <c r="L7" s="181" t="s">
        <v>271</v>
      </c>
      <c r="M7" s="181" t="s">
        <v>272</v>
      </c>
      <c r="O7" s="181" t="s">
        <v>275</v>
      </c>
    </row>
    <row r="8" spans="1:15">
      <c r="A8" s="181" t="s">
        <v>76</v>
      </c>
      <c r="B8" s="181">
        <f>研修会!A24</f>
        <v>1</v>
      </c>
      <c r="C8" s="181">
        <f>研修会!B24</f>
        <v>0</v>
      </c>
      <c r="D8" s="181">
        <f>研修会!C24</f>
        <v>0</v>
      </c>
      <c r="E8" s="181">
        <f>研修会!D24</f>
        <v>0</v>
      </c>
      <c r="F8" s="181">
        <f>研修会!E24</f>
        <v>0</v>
      </c>
      <c r="G8" s="181">
        <f>研修会!F24</f>
        <v>0</v>
      </c>
      <c r="H8" s="181">
        <f>研修会!G24</f>
        <v>0</v>
      </c>
      <c r="I8" s="181">
        <f>研修会!H24</f>
        <v>0</v>
      </c>
      <c r="J8" s="181" t="str">
        <f>研修会!I24</f>
        <v>（選択）</v>
      </c>
      <c r="K8" s="181" t="str">
        <f>研修会!J24</f>
        <v>（選択）</v>
      </c>
      <c r="L8" s="182">
        <f>研修会!K24</f>
        <v>0</v>
      </c>
      <c r="M8" s="181" t="str">
        <f>研修会!L24</f>
        <v/>
      </c>
      <c r="O8" s="181" t="e">
        <f>研修会!#REF!</f>
        <v>#REF!</v>
      </c>
    </row>
    <row r="9" spans="1:15">
      <c r="A9" s="181" t="s">
        <v>76</v>
      </c>
      <c r="B9" s="181">
        <f>研修会!A25</f>
        <v>2</v>
      </c>
      <c r="C9" s="181">
        <f>研修会!B25</f>
        <v>0</v>
      </c>
      <c r="D9" s="181">
        <f>研修会!C25</f>
        <v>0</v>
      </c>
      <c r="E9" s="181">
        <f>研修会!D25</f>
        <v>0</v>
      </c>
      <c r="F9" s="181">
        <f>研修会!E25</f>
        <v>0</v>
      </c>
      <c r="G9" s="181">
        <f>研修会!F25</f>
        <v>0</v>
      </c>
      <c r="H9" s="181">
        <f>研修会!G25</f>
        <v>0</v>
      </c>
      <c r="I9" s="181">
        <f>研修会!H25</f>
        <v>0</v>
      </c>
      <c r="J9" s="181" t="str">
        <f>研修会!I25</f>
        <v>（選択）</v>
      </c>
      <c r="K9" s="181" t="str">
        <f>研修会!J25</f>
        <v>（選択）</v>
      </c>
      <c r="L9" s="182">
        <f>研修会!K25</f>
        <v>0</v>
      </c>
      <c r="M9" s="181" t="str">
        <f>研修会!L25</f>
        <v/>
      </c>
      <c r="O9" s="181" t="e">
        <f>研修会!#REF!</f>
        <v>#REF!</v>
      </c>
    </row>
    <row r="10" spans="1:15">
      <c r="A10" s="181" t="s">
        <v>76</v>
      </c>
      <c r="B10" s="181">
        <f>研修会!A26</f>
        <v>3</v>
      </c>
      <c r="C10" s="181">
        <f>研修会!B26</f>
        <v>0</v>
      </c>
      <c r="D10" s="181">
        <f>研修会!C26</f>
        <v>0</v>
      </c>
      <c r="E10" s="181">
        <f>研修会!D26</f>
        <v>0</v>
      </c>
      <c r="F10" s="181">
        <f>研修会!E26</f>
        <v>0</v>
      </c>
      <c r="G10" s="181">
        <f>研修会!F26</f>
        <v>0</v>
      </c>
      <c r="H10" s="181">
        <f>研修会!G26</f>
        <v>0</v>
      </c>
      <c r="I10" s="181">
        <f>研修会!H26</f>
        <v>0</v>
      </c>
      <c r="J10" s="181" t="str">
        <f>研修会!I26</f>
        <v>（選択）</v>
      </c>
      <c r="K10" s="181" t="str">
        <f>研修会!J26</f>
        <v>（選択）</v>
      </c>
      <c r="L10" s="182">
        <f>研修会!K26</f>
        <v>0</v>
      </c>
      <c r="M10" s="181" t="str">
        <f>研修会!L26</f>
        <v/>
      </c>
      <c r="O10" s="181" t="e">
        <f>研修会!#REF!</f>
        <v>#REF!</v>
      </c>
    </row>
    <row r="11" spans="1:15">
      <c r="A11" s="181" t="s">
        <v>76</v>
      </c>
      <c r="B11" s="181">
        <f>研修会!A27</f>
        <v>4</v>
      </c>
      <c r="C11" s="181">
        <f>研修会!B27</f>
        <v>0</v>
      </c>
      <c r="D11" s="181">
        <f>研修会!C27</f>
        <v>0</v>
      </c>
      <c r="E11" s="181">
        <f>研修会!D27</f>
        <v>0</v>
      </c>
      <c r="F11" s="181">
        <f>研修会!E27</f>
        <v>0</v>
      </c>
      <c r="G11" s="181">
        <f>研修会!F27</f>
        <v>0</v>
      </c>
      <c r="H11" s="181">
        <f>研修会!G27</f>
        <v>0</v>
      </c>
      <c r="I11" s="181">
        <f>研修会!H27</f>
        <v>0</v>
      </c>
      <c r="J11" s="181" t="str">
        <f>研修会!I27</f>
        <v>（選択）</v>
      </c>
      <c r="K11" s="181" t="str">
        <f>研修会!J27</f>
        <v>（選択）</v>
      </c>
      <c r="L11" s="182">
        <f>研修会!K27</f>
        <v>0</v>
      </c>
      <c r="M11" s="181" t="str">
        <f>研修会!L27</f>
        <v/>
      </c>
      <c r="O11" s="181" t="e">
        <f>研修会!#REF!</f>
        <v>#REF!</v>
      </c>
    </row>
    <row r="12" spans="1:15">
      <c r="A12" s="181" t="s">
        <v>76</v>
      </c>
      <c r="B12" s="181">
        <f>研修会!A28</f>
        <v>5</v>
      </c>
      <c r="C12" s="181">
        <f>研修会!B28</f>
        <v>0</v>
      </c>
      <c r="D12" s="181">
        <f>研修会!C28</f>
        <v>0</v>
      </c>
      <c r="E12" s="181">
        <f>研修会!D28</f>
        <v>0</v>
      </c>
      <c r="F12" s="181">
        <f>研修会!E28</f>
        <v>0</v>
      </c>
      <c r="G12" s="181">
        <f>研修会!F28</f>
        <v>0</v>
      </c>
      <c r="H12" s="181">
        <f>研修会!G28</f>
        <v>0</v>
      </c>
      <c r="I12" s="181">
        <f>研修会!H28</f>
        <v>0</v>
      </c>
      <c r="J12" s="181" t="str">
        <f>研修会!I28</f>
        <v>（選択）</v>
      </c>
      <c r="K12" s="181" t="str">
        <f>研修会!J28</f>
        <v>（選択）</v>
      </c>
      <c r="L12" s="182">
        <f>研修会!K28</f>
        <v>0</v>
      </c>
      <c r="M12" s="181" t="str">
        <f>研修会!L28</f>
        <v/>
      </c>
      <c r="O12" s="181" t="e">
        <f>研修会!#REF!</f>
        <v>#REF!</v>
      </c>
    </row>
    <row r="13" spans="1:15">
      <c r="A13" s="181" t="s">
        <v>76</v>
      </c>
      <c r="B13" s="181">
        <f>研修会!A29</f>
        <v>6</v>
      </c>
      <c r="C13" s="181">
        <f>研修会!B29</f>
        <v>0</v>
      </c>
      <c r="D13" s="181">
        <f>研修会!C29</f>
        <v>0</v>
      </c>
      <c r="E13" s="181">
        <f>研修会!D29</f>
        <v>0</v>
      </c>
      <c r="F13" s="181" t="str">
        <f>研修会!E29</f>
        <v/>
      </c>
      <c r="G13" s="181" t="str">
        <f>研修会!F29</f>
        <v/>
      </c>
      <c r="H13" s="181">
        <f>研修会!G29</f>
        <v>0</v>
      </c>
      <c r="I13" s="181">
        <f>研修会!H29</f>
        <v>0</v>
      </c>
      <c r="J13" s="181" t="str">
        <f>研修会!I29</f>
        <v>（選択）</v>
      </c>
      <c r="K13" s="181" t="str">
        <f>研修会!J29</f>
        <v>（選択）</v>
      </c>
      <c r="L13" s="182">
        <f>研修会!K29</f>
        <v>0</v>
      </c>
      <c r="M13" s="181" t="str">
        <f>研修会!L29</f>
        <v/>
      </c>
      <c r="O13" s="181" t="e">
        <f>研修会!#REF!</f>
        <v>#REF!</v>
      </c>
    </row>
    <row r="14" spans="1:15">
      <c r="A14" s="181" t="s">
        <v>76</v>
      </c>
      <c r="B14" s="181">
        <f>研修会!A30</f>
        <v>7</v>
      </c>
      <c r="C14" s="181">
        <f>研修会!B30</f>
        <v>0</v>
      </c>
      <c r="D14" s="181">
        <f>研修会!C30</f>
        <v>0</v>
      </c>
      <c r="E14" s="181">
        <f>研修会!D30</f>
        <v>0</v>
      </c>
      <c r="F14" s="181" t="str">
        <f>研修会!E30</f>
        <v/>
      </c>
      <c r="G14" s="181" t="str">
        <f>研修会!F30</f>
        <v/>
      </c>
      <c r="H14" s="181">
        <f>研修会!G30</f>
        <v>0</v>
      </c>
      <c r="I14" s="181">
        <f>研修会!H30</f>
        <v>0</v>
      </c>
      <c r="J14" s="181" t="str">
        <f>研修会!I30</f>
        <v>（選択）</v>
      </c>
      <c r="K14" s="181" t="str">
        <f>研修会!J30</f>
        <v>（選択）</v>
      </c>
      <c r="L14" s="182">
        <f>研修会!K30</f>
        <v>0</v>
      </c>
      <c r="M14" s="181" t="str">
        <f>研修会!L30</f>
        <v/>
      </c>
      <c r="O14" s="181" t="e">
        <f>研修会!#REF!</f>
        <v>#REF!</v>
      </c>
    </row>
    <row r="15" spans="1:15">
      <c r="A15" s="181" t="s">
        <v>76</v>
      </c>
      <c r="B15" s="181">
        <f>研修会!A31</f>
        <v>8</v>
      </c>
      <c r="C15" s="181">
        <f>研修会!B31</f>
        <v>0</v>
      </c>
      <c r="D15" s="181">
        <f>研修会!C31</f>
        <v>0</v>
      </c>
      <c r="E15" s="181">
        <f>研修会!D31</f>
        <v>0</v>
      </c>
      <c r="F15" s="181" t="str">
        <f>研修会!E31</f>
        <v/>
      </c>
      <c r="G15" s="181" t="str">
        <f>研修会!F31</f>
        <v/>
      </c>
      <c r="H15" s="181">
        <f>研修会!G31</f>
        <v>0</v>
      </c>
      <c r="I15" s="181">
        <f>研修会!H31</f>
        <v>0</v>
      </c>
      <c r="J15" s="181" t="str">
        <f>研修会!I31</f>
        <v>（選択）</v>
      </c>
      <c r="K15" s="181" t="str">
        <f>研修会!J31</f>
        <v>（選択）</v>
      </c>
      <c r="L15" s="182">
        <f>研修会!K31</f>
        <v>0</v>
      </c>
      <c r="M15" s="181" t="str">
        <f>研修会!L31</f>
        <v/>
      </c>
      <c r="O15" s="181" t="e">
        <f>研修会!#REF!</f>
        <v>#REF!</v>
      </c>
    </row>
    <row r="16" spans="1:15">
      <c r="A16" s="181" t="s">
        <v>76</v>
      </c>
      <c r="B16" s="181">
        <f>研修会!A32</f>
        <v>9</v>
      </c>
      <c r="C16" s="181">
        <f>研修会!B32</f>
        <v>0</v>
      </c>
      <c r="D16" s="181">
        <f>研修会!C32</f>
        <v>0</v>
      </c>
      <c r="E16" s="181">
        <f>研修会!D32</f>
        <v>0</v>
      </c>
      <c r="F16" s="181" t="str">
        <f>研修会!E32</f>
        <v/>
      </c>
      <c r="G16" s="181" t="str">
        <f>研修会!F32</f>
        <v/>
      </c>
      <c r="H16" s="181">
        <f>研修会!G32</f>
        <v>0</v>
      </c>
      <c r="I16" s="181">
        <f>研修会!H32</f>
        <v>0</v>
      </c>
      <c r="J16" s="181" t="str">
        <f>研修会!I32</f>
        <v>（選択）</v>
      </c>
      <c r="K16" s="181" t="str">
        <f>研修会!J32</f>
        <v>（選択）</v>
      </c>
      <c r="L16" s="182">
        <f>研修会!K32</f>
        <v>0</v>
      </c>
      <c r="M16" s="181" t="str">
        <f>研修会!L32</f>
        <v/>
      </c>
      <c r="O16" s="181" t="e">
        <f>研修会!#REF!</f>
        <v>#REF!</v>
      </c>
    </row>
    <row r="17" spans="1:15">
      <c r="A17" s="181" t="s">
        <v>76</v>
      </c>
      <c r="B17" s="181">
        <f>研修会!A33</f>
        <v>10</v>
      </c>
      <c r="C17" s="181">
        <f>研修会!B33</f>
        <v>0</v>
      </c>
      <c r="D17" s="181">
        <f>研修会!C33</f>
        <v>0</v>
      </c>
      <c r="E17" s="181">
        <f>研修会!D33</f>
        <v>0</v>
      </c>
      <c r="F17" s="181" t="str">
        <f>研修会!E33</f>
        <v/>
      </c>
      <c r="G17" s="181" t="str">
        <f>研修会!F33</f>
        <v/>
      </c>
      <c r="H17" s="181">
        <f>研修会!G33</f>
        <v>0</v>
      </c>
      <c r="I17" s="181">
        <f>研修会!H33</f>
        <v>0</v>
      </c>
      <c r="J17" s="181" t="str">
        <f>研修会!I33</f>
        <v>（選択）</v>
      </c>
      <c r="K17" s="181" t="str">
        <f>研修会!J33</f>
        <v>（選択）</v>
      </c>
      <c r="L17" s="182">
        <f>研修会!K33</f>
        <v>0</v>
      </c>
      <c r="M17" s="181" t="str">
        <f>研修会!L33</f>
        <v/>
      </c>
      <c r="O17" s="181" t="e">
        <f>研修会!#REF!</f>
        <v>#REF!</v>
      </c>
    </row>
    <row r="18" spans="1:15">
      <c r="A18" s="181" t="s">
        <v>76</v>
      </c>
      <c r="B18" s="181">
        <f>研修会!A34</f>
        <v>11</v>
      </c>
      <c r="C18" s="181">
        <f>研修会!B34</f>
        <v>0</v>
      </c>
      <c r="D18" s="181">
        <f>研修会!C34</f>
        <v>0</v>
      </c>
      <c r="E18" s="181">
        <f>研修会!D34</f>
        <v>0</v>
      </c>
      <c r="F18" s="181" t="str">
        <f>研修会!E34</f>
        <v/>
      </c>
      <c r="G18" s="181" t="str">
        <f>研修会!F34</f>
        <v/>
      </c>
      <c r="H18" s="181">
        <f>研修会!G34</f>
        <v>0</v>
      </c>
      <c r="I18" s="181">
        <f>研修会!H34</f>
        <v>0</v>
      </c>
      <c r="J18" s="181" t="str">
        <f>研修会!I34</f>
        <v>（選択）</v>
      </c>
      <c r="K18" s="181" t="str">
        <f>研修会!J34</f>
        <v>（選択）</v>
      </c>
      <c r="L18" s="182">
        <f>研修会!K34</f>
        <v>0</v>
      </c>
      <c r="M18" s="181" t="str">
        <f>研修会!L34</f>
        <v/>
      </c>
      <c r="O18" s="181" t="e">
        <f>研修会!#REF!</f>
        <v>#REF!</v>
      </c>
    </row>
    <row r="19" spans="1:15">
      <c r="A19" s="181" t="s">
        <v>76</v>
      </c>
      <c r="B19" s="181">
        <f>研修会!A35</f>
        <v>12</v>
      </c>
      <c r="C19" s="181">
        <f>研修会!B35</f>
        <v>0</v>
      </c>
      <c r="D19" s="181">
        <f>研修会!C35</f>
        <v>0</v>
      </c>
      <c r="E19" s="181">
        <f>研修会!D35</f>
        <v>0</v>
      </c>
      <c r="F19" s="181" t="str">
        <f>研修会!E35</f>
        <v/>
      </c>
      <c r="G19" s="181" t="str">
        <f>研修会!F35</f>
        <v/>
      </c>
      <c r="H19" s="181">
        <f>研修会!G35</f>
        <v>0</v>
      </c>
      <c r="I19" s="181">
        <f>研修会!H35</f>
        <v>0</v>
      </c>
      <c r="J19" s="181" t="str">
        <f>研修会!I35</f>
        <v>（選択）</v>
      </c>
      <c r="K19" s="181" t="str">
        <f>研修会!J35</f>
        <v>（選択）</v>
      </c>
      <c r="L19" s="182">
        <f>研修会!K35</f>
        <v>0</v>
      </c>
      <c r="M19" s="181" t="str">
        <f>研修会!L35</f>
        <v/>
      </c>
      <c r="O19" s="181" t="e">
        <f>研修会!#REF!</f>
        <v>#REF!</v>
      </c>
    </row>
    <row r="20" spans="1:15">
      <c r="A20" s="181" t="s">
        <v>76</v>
      </c>
      <c r="B20" s="181">
        <f>研修会!A36</f>
        <v>13</v>
      </c>
      <c r="C20" s="181">
        <f>研修会!B36</f>
        <v>0</v>
      </c>
      <c r="D20" s="181">
        <f>研修会!C36</f>
        <v>0</v>
      </c>
      <c r="E20" s="181">
        <f>研修会!D36</f>
        <v>0</v>
      </c>
      <c r="F20" s="181" t="str">
        <f>研修会!E36</f>
        <v/>
      </c>
      <c r="G20" s="181" t="str">
        <f>研修会!F36</f>
        <v/>
      </c>
      <c r="H20" s="181">
        <f>研修会!G36</f>
        <v>0</v>
      </c>
      <c r="I20" s="181">
        <f>研修会!H36</f>
        <v>0</v>
      </c>
      <c r="J20" s="181" t="str">
        <f>研修会!I36</f>
        <v>（選択）</v>
      </c>
      <c r="K20" s="181" t="str">
        <f>研修会!J36</f>
        <v>（選択）</v>
      </c>
      <c r="L20" s="182">
        <f>研修会!K36</f>
        <v>0</v>
      </c>
      <c r="M20" s="181" t="str">
        <f>研修会!L36</f>
        <v/>
      </c>
      <c r="O20" s="181" t="e">
        <f>研修会!#REF!</f>
        <v>#REF!</v>
      </c>
    </row>
    <row r="21" spans="1:15">
      <c r="A21" s="181" t="s">
        <v>76</v>
      </c>
      <c r="B21" s="181">
        <f>研修会!A37</f>
        <v>14</v>
      </c>
      <c r="C21" s="181">
        <f>研修会!B37</f>
        <v>0</v>
      </c>
      <c r="D21" s="181">
        <f>研修会!C37</f>
        <v>0</v>
      </c>
      <c r="E21" s="181">
        <f>研修会!D37</f>
        <v>0</v>
      </c>
      <c r="F21" s="181" t="str">
        <f>研修会!E37</f>
        <v/>
      </c>
      <c r="G21" s="181" t="str">
        <f>研修会!F37</f>
        <v/>
      </c>
      <c r="H21" s="181">
        <f>研修会!G37</f>
        <v>0</v>
      </c>
      <c r="I21" s="181">
        <f>研修会!H37</f>
        <v>0</v>
      </c>
      <c r="J21" s="181" t="str">
        <f>研修会!I37</f>
        <v>（選択）</v>
      </c>
      <c r="K21" s="181" t="str">
        <f>研修会!J37</f>
        <v>（選択）</v>
      </c>
      <c r="L21" s="182">
        <f>研修会!K37</f>
        <v>0</v>
      </c>
      <c r="M21" s="181" t="str">
        <f>研修会!L37</f>
        <v/>
      </c>
      <c r="O21" s="181" t="e">
        <f>研修会!#REF!</f>
        <v>#REF!</v>
      </c>
    </row>
    <row r="22" spans="1:15">
      <c r="A22" s="181" t="s">
        <v>76</v>
      </c>
      <c r="B22" s="181">
        <f>研修会!A38</f>
        <v>15</v>
      </c>
      <c r="C22" s="181">
        <f>研修会!B38</f>
        <v>0</v>
      </c>
      <c r="D22" s="181">
        <f>研修会!C38</f>
        <v>0</v>
      </c>
      <c r="E22" s="181">
        <f>研修会!D38</f>
        <v>0</v>
      </c>
      <c r="F22" s="181" t="str">
        <f>研修会!E38</f>
        <v/>
      </c>
      <c r="G22" s="181" t="str">
        <f>研修会!F38</f>
        <v/>
      </c>
      <c r="H22" s="181">
        <f>研修会!G38</f>
        <v>0</v>
      </c>
      <c r="I22" s="181">
        <f>研修会!H38</f>
        <v>0</v>
      </c>
      <c r="J22" s="181" t="str">
        <f>研修会!I38</f>
        <v>（選択）</v>
      </c>
      <c r="K22" s="181" t="str">
        <f>研修会!J38</f>
        <v>（選択）</v>
      </c>
      <c r="L22" s="182">
        <f>研修会!K38</f>
        <v>0</v>
      </c>
      <c r="M22" s="181" t="str">
        <f>研修会!L38</f>
        <v/>
      </c>
      <c r="O22" s="181" t="e">
        <f>研修会!#REF!</f>
        <v>#REF!</v>
      </c>
    </row>
    <row r="23" spans="1:15">
      <c r="A23" s="181" t="s">
        <v>76</v>
      </c>
      <c r="B23" s="181">
        <f>研修会!A39</f>
        <v>16</v>
      </c>
      <c r="C23" s="181">
        <f>研修会!B39</f>
        <v>0</v>
      </c>
      <c r="D23" s="181">
        <f>研修会!C39</f>
        <v>0</v>
      </c>
      <c r="E23" s="181">
        <f>研修会!D39</f>
        <v>0</v>
      </c>
      <c r="F23" s="181" t="str">
        <f>研修会!E39</f>
        <v/>
      </c>
      <c r="G23" s="181" t="str">
        <f>研修会!F39</f>
        <v/>
      </c>
      <c r="H23" s="181">
        <f>研修会!G39</f>
        <v>0</v>
      </c>
      <c r="I23" s="181">
        <f>研修会!H39</f>
        <v>0</v>
      </c>
      <c r="J23" s="181" t="str">
        <f>研修会!I39</f>
        <v>（選択）</v>
      </c>
      <c r="K23" s="181" t="str">
        <f>研修会!J39</f>
        <v>（選択）</v>
      </c>
      <c r="L23" s="182">
        <f>研修会!K39</f>
        <v>0</v>
      </c>
      <c r="M23" s="181" t="str">
        <f>研修会!L39</f>
        <v/>
      </c>
      <c r="O23" s="181" t="e">
        <f>研修会!#REF!</f>
        <v>#REF!</v>
      </c>
    </row>
    <row r="24" spans="1:15">
      <c r="A24" s="181" t="s">
        <v>76</v>
      </c>
      <c r="B24" s="181">
        <f>研修会!A40</f>
        <v>17</v>
      </c>
      <c r="C24" s="181">
        <f>研修会!B40</f>
        <v>0</v>
      </c>
      <c r="D24" s="181">
        <f>研修会!C40</f>
        <v>0</v>
      </c>
      <c r="E24" s="181">
        <f>研修会!D40</f>
        <v>0</v>
      </c>
      <c r="F24" s="181" t="str">
        <f>研修会!E40</f>
        <v/>
      </c>
      <c r="G24" s="181" t="str">
        <f>研修会!F40</f>
        <v/>
      </c>
      <c r="H24" s="181">
        <f>研修会!G40</f>
        <v>0</v>
      </c>
      <c r="I24" s="181">
        <f>研修会!H40</f>
        <v>0</v>
      </c>
      <c r="J24" s="181" t="str">
        <f>研修会!I40</f>
        <v>（選択）</v>
      </c>
      <c r="K24" s="181" t="str">
        <f>研修会!J40</f>
        <v>（選択）</v>
      </c>
      <c r="L24" s="182">
        <f>研修会!K40</f>
        <v>0</v>
      </c>
      <c r="M24" s="181" t="str">
        <f>研修会!L40</f>
        <v/>
      </c>
      <c r="O24" s="181" t="e">
        <f>研修会!#REF!</f>
        <v>#REF!</v>
      </c>
    </row>
    <row r="25" spans="1:15">
      <c r="A25" s="181" t="s">
        <v>76</v>
      </c>
      <c r="B25" s="181">
        <f>研修会!A41</f>
        <v>18</v>
      </c>
      <c r="C25" s="181">
        <f>研修会!B41</f>
        <v>0</v>
      </c>
      <c r="D25" s="181">
        <f>研修会!C41</f>
        <v>0</v>
      </c>
      <c r="E25" s="181">
        <f>研修会!D41</f>
        <v>0</v>
      </c>
      <c r="F25" s="181" t="str">
        <f>研修会!E41</f>
        <v/>
      </c>
      <c r="G25" s="181" t="str">
        <f>研修会!F41</f>
        <v/>
      </c>
      <c r="H25" s="181">
        <f>研修会!G41</f>
        <v>0</v>
      </c>
      <c r="I25" s="181">
        <f>研修会!H41</f>
        <v>0</v>
      </c>
      <c r="J25" s="181" t="str">
        <f>研修会!I41</f>
        <v>（選択）</v>
      </c>
      <c r="K25" s="181" t="str">
        <f>研修会!J41</f>
        <v>（選択）</v>
      </c>
      <c r="L25" s="182">
        <f>研修会!K41</f>
        <v>0</v>
      </c>
      <c r="M25" s="181" t="str">
        <f>研修会!L41</f>
        <v/>
      </c>
      <c r="O25" s="181" t="e">
        <f>研修会!#REF!</f>
        <v>#REF!</v>
      </c>
    </row>
    <row r="26" spans="1:15">
      <c r="A26" s="181" t="s">
        <v>76</v>
      </c>
      <c r="B26" s="181">
        <f>研修会!A42</f>
        <v>19</v>
      </c>
      <c r="C26" s="181">
        <f>研修会!B42</f>
        <v>0</v>
      </c>
      <c r="D26" s="181">
        <f>研修会!C42</f>
        <v>0</v>
      </c>
      <c r="E26" s="181">
        <f>研修会!D42</f>
        <v>0</v>
      </c>
      <c r="F26" s="181" t="str">
        <f>研修会!E42</f>
        <v/>
      </c>
      <c r="G26" s="181" t="str">
        <f>研修会!F42</f>
        <v/>
      </c>
      <c r="H26" s="181">
        <f>研修会!G42</f>
        <v>0</v>
      </c>
      <c r="I26" s="181">
        <f>研修会!H42</f>
        <v>0</v>
      </c>
      <c r="J26" s="181" t="str">
        <f>研修会!I42</f>
        <v>（選択）</v>
      </c>
      <c r="K26" s="181" t="str">
        <f>研修会!J42</f>
        <v>（選択）</v>
      </c>
      <c r="L26" s="182">
        <f>研修会!K42</f>
        <v>0</v>
      </c>
      <c r="M26" s="181" t="str">
        <f>研修会!L42</f>
        <v/>
      </c>
      <c r="O26" s="181" t="e">
        <f>研修会!#REF!</f>
        <v>#REF!</v>
      </c>
    </row>
    <row r="27" spans="1:15">
      <c r="A27" s="181" t="s">
        <v>76</v>
      </c>
      <c r="B27" s="181">
        <f>研修会!A43</f>
        <v>20</v>
      </c>
      <c r="C27" s="181">
        <f>研修会!B43</f>
        <v>0</v>
      </c>
      <c r="D27" s="181">
        <f>研修会!C43</f>
        <v>0</v>
      </c>
      <c r="E27" s="181">
        <f>研修会!D43</f>
        <v>0</v>
      </c>
      <c r="F27" s="181" t="str">
        <f>研修会!E43</f>
        <v/>
      </c>
      <c r="G27" s="181" t="str">
        <f>研修会!F43</f>
        <v/>
      </c>
      <c r="H27" s="181">
        <f>研修会!G43</f>
        <v>0</v>
      </c>
      <c r="I27" s="181">
        <f>研修会!H43</f>
        <v>0</v>
      </c>
      <c r="J27" s="181" t="str">
        <f>研修会!I43</f>
        <v>（選択）</v>
      </c>
      <c r="K27" s="181" t="str">
        <f>研修会!J43</f>
        <v>（選択）</v>
      </c>
      <c r="L27" s="182">
        <f>研修会!K43</f>
        <v>0</v>
      </c>
      <c r="M27" s="181" t="str">
        <f>研修会!L43</f>
        <v/>
      </c>
      <c r="O27" s="181" t="e">
        <f>研修会!#REF!</f>
        <v>#REF!</v>
      </c>
    </row>
  </sheetData>
  <phoneticPr fontId="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67"/>
  <sheetViews>
    <sheetView topLeftCell="A60" workbookViewId="0">
      <selection activeCell="A29" sqref="A29:XFD54"/>
    </sheetView>
  </sheetViews>
  <sheetFormatPr defaultColWidth="8.88671875" defaultRowHeight="18"/>
  <cols>
    <col min="1" max="1" width="3.6640625" style="1" bestFit="1" customWidth="1"/>
    <col min="2" max="2" width="7.33203125" style="1" bestFit="1" customWidth="1"/>
    <col min="3" max="3" width="9.44140625" style="1" bestFit="1" customWidth="1"/>
    <col min="4" max="5" width="7.33203125" style="1" bestFit="1" customWidth="1"/>
    <col min="6" max="6" width="9.44140625" style="1" bestFit="1" customWidth="1"/>
    <col min="7" max="8" width="7.33203125" style="1" bestFit="1" customWidth="1"/>
    <col min="9" max="10" width="9.44140625" style="1" bestFit="1" customWidth="1"/>
    <col min="11" max="11" width="11.6640625" style="1" bestFit="1" customWidth="1"/>
    <col min="12" max="12" width="7.33203125" style="1" bestFit="1" customWidth="1"/>
    <col min="13" max="13" width="9.44140625" style="1" bestFit="1" customWidth="1"/>
    <col min="14" max="14" width="5.44140625" style="1" bestFit="1" customWidth="1"/>
    <col min="15" max="15" width="2.6640625" style="1" bestFit="1" customWidth="1"/>
    <col min="16" max="16" width="9.44140625" style="1" bestFit="1" customWidth="1"/>
    <col min="17" max="17" width="2.6640625" style="1" bestFit="1" customWidth="1"/>
    <col min="18" max="16384" width="8.88671875" style="1"/>
  </cols>
  <sheetData>
    <row r="1" spans="1:18">
      <c r="A1" s="1" t="str">
        <f>'U15'!A8</f>
        <v/>
      </c>
      <c r="B1" s="1">
        <f>'U15'!B8</f>
        <v>0</v>
      </c>
      <c r="C1" s="1">
        <f>'U15'!C8</f>
        <v>0</v>
      </c>
      <c r="D1" s="1">
        <f>'U15'!D8</f>
        <v>0</v>
      </c>
      <c r="E1" s="1">
        <f>'U15'!E8</f>
        <v>0</v>
      </c>
      <c r="F1" s="1">
        <f>'U15'!F8</f>
        <v>0</v>
      </c>
      <c r="G1" s="1">
        <f>'U15'!G8</f>
        <v>0</v>
      </c>
      <c r="H1" s="1">
        <f>'U15'!H8</f>
        <v>0</v>
      </c>
      <c r="I1" s="1" t="str">
        <f>'U15'!I8</f>
        <v>（選択）</v>
      </c>
      <c r="J1" s="1">
        <f>'U15'!J8</f>
        <v>0</v>
      </c>
      <c r="K1" s="1">
        <f>'U15'!K8</f>
        <v>0</v>
      </c>
      <c r="M1" s="8"/>
    </row>
    <row r="2" spans="1:18">
      <c r="A2" s="1">
        <f>'U15'!A12</f>
        <v>1</v>
      </c>
      <c r="B2" s="1">
        <f>'U15'!B12</f>
        <v>0</v>
      </c>
      <c r="C2" s="1" t="str">
        <f>'U15'!C12</f>
        <v>（選択）</v>
      </c>
      <c r="D2" s="1">
        <f>'U15'!D12</f>
        <v>0</v>
      </c>
      <c r="E2" s="1">
        <f>'U15'!E12</f>
        <v>0</v>
      </c>
      <c r="F2" s="1">
        <f>'U15'!F12</f>
        <v>0</v>
      </c>
      <c r="G2" s="1">
        <f>'U15'!G12</f>
        <v>0</v>
      </c>
      <c r="H2" s="1">
        <f>'U15'!H12</f>
        <v>0</v>
      </c>
      <c r="I2" s="1" t="str">
        <f>'U15'!I12</f>
        <v>（選択）</v>
      </c>
      <c r="J2" s="1" t="str">
        <f>'U15'!J12</f>
        <v>（選択）</v>
      </c>
      <c r="K2" s="1">
        <f>'U15'!K12</f>
        <v>0</v>
      </c>
      <c r="L2" s="1">
        <f>'U15'!L12</f>
        <v>0</v>
      </c>
      <c r="M2" s="1">
        <f>'U15'!M12</f>
        <v>0</v>
      </c>
    </row>
    <row r="3" spans="1:18">
      <c r="A3" s="1">
        <f>'U15'!A13</f>
        <v>2</v>
      </c>
      <c r="B3" s="1">
        <f>'U15'!B13</f>
        <v>0</v>
      </c>
      <c r="C3" s="1" t="str">
        <f>'U15'!C13</f>
        <v>（選択）</v>
      </c>
      <c r="D3" s="1">
        <f>'U15'!D13</f>
        <v>0</v>
      </c>
      <c r="E3" s="1">
        <f>'U15'!E13</f>
        <v>0</v>
      </c>
      <c r="F3" s="1" t="str">
        <f>'U15'!F13</f>
        <v/>
      </c>
      <c r="G3" s="1" t="str">
        <f>'U15'!G13</f>
        <v/>
      </c>
      <c r="H3" s="1">
        <f>'U15'!H13</f>
        <v>0</v>
      </c>
      <c r="I3" s="1" t="str">
        <f>'U15'!I13</f>
        <v>（選択）</v>
      </c>
      <c r="J3" s="1" t="str">
        <f>'U15'!J13</f>
        <v>（選択）</v>
      </c>
      <c r="K3" s="1">
        <f>'U15'!K13</f>
        <v>0</v>
      </c>
      <c r="L3" s="1">
        <f>'U15'!L13</f>
        <v>0</v>
      </c>
      <c r="M3" s="1">
        <f>'U15'!M13</f>
        <v>0</v>
      </c>
    </row>
    <row r="4" spans="1:18">
      <c r="A4" s="1">
        <f>'U15'!A14</f>
        <v>3</v>
      </c>
      <c r="B4" s="1">
        <f>'U15'!B14</f>
        <v>0</v>
      </c>
      <c r="C4" s="1" t="str">
        <f>'U15'!C14</f>
        <v>（選択）</v>
      </c>
      <c r="D4" s="1">
        <f>'U15'!D14</f>
        <v>0</v>
      </c>
      <c r="E4" s="1">
        <f>'U15'!E14</f>
        <v>0</v>
      </c>
      <c r="F4" s="1" t="str">
        <f>'U15'!F14</f>
        <v/>
      </c>
      <c r="G4" s="1" t="str">
        <f>'U15'!G14</f>
        <v/>
      </c>
      <c r="H4" s="1">
        <f>'U15'!H14</f>
        <v>0</v>
      </c>
      <c r="I4" s="1" t="str">
        <f>'U15'!I14</f>
        <v>（選択）</v>
      </c>
      <c r="J4" s="1" t="str">
        <f>'U15'!J14</f>
        <v>（選択）</v>
      </c>
      <c r="K4" s="1">
        <f>'U15'!K14</f>
        <v>0</v>
      </c>
      <c r="L4" s="1">
        <f>'U15'!L14</f>
        <v>0</v>
      </c>
      <c r="M4" s="1">
        <f>'U15'!M14</f>
        <v>0</v>
      </c>
    </row>
    <row r="5" spans="1:18">
      <c r="A5" s="1">
        <f>'U15'!A20</f>
        <v>1</v>
      </c>
      <c r="B5" s="1">
        <f>'U15'!B20</f>
        <v>0</v>
      </c>
      <c r="C5" s="1" t="str">
        <f>'U15'!C20</f>
        <v>U15</v>
      </c>
      <c r="D5" s="1" t="str">
        <f>'U15'!D20</f>
        <v>FS</v>
      </c>
      <c r="E5" s="1">
        <f>'U15'!E20</f>
        <v>0</v>
      </c>
      <c r="F5" s="1">
        <f>'U15'!F20</f>
        <v>0</v>
      </c>
      <c r="G5" s="1">
        <f>'U15'!G20</f>
        <v>0</v>
      </c>
      <c r="H5" s="1">
        <f>'U15'!H20</f>
        <v>0</v>
      </c>
      <c r="I5" s="1">
        <f>'U15'!I20</f>
        <v>0</v>
      </c>
      <c r="J5" s="1">
        <f>'U15'!J20</f>
        <v>0</v>
      </c>
      <c r="K5" s="1" t="str">
        <f>'U15'!K20</f>
        <v>（選択）</v>
      </c>
      <c r="L5" s="1" t="str">
        <f>'U15'!L20</f>
        <v>（選択）</v>
      </c>
      <c r="M5" s="1" t="str">
        <f>'U15'!M20</f>
        <v>（選択）</v>
      </c>
      <c r="N5" s="1" t="str">
        <f>'U15'!N20</f>
        <v>（選択）</v>
      </c>
      <c r="O5" s="1" t="str">
        <f>'U15'!O20</f>
        <v>（選択）</v>
      </c>
      <c r="P5" s="1" t="str">
        <f>'U15'!P20</f>
        <v>JWF25</v>
      </c>
      <c r="Q5" s="1" t="str">
        <f>'U15'!Q20</f>
        <v>-</v>
      </c>
      <c r="R5" s="1">
        <f>'U15'!R20</f>
        <v>0</v>
      </c>
    </row>
    <row r="6" spans="1:18">
      <c r="A6" s="1">
        <f>'U15'!A21</f>
        <v>2</v>
      </c>
      <c r="B6" s="1">
        <f>'U15'!B21</f>
        <v>0</v>
      </c>
      <c r="C6" s="1" t="str">
        <f>'U15'!C21</f>
        <v>U15</v>
      </c>
      <c r="D6" s="1" t="str">
        <f>'U15'!D21</f>
        <v>FS</v>
      </c>
      <c r="E6" s="1">
        <f>'U15'!E21</f>
        <v>0</v>
      </c>
      <c r="F6" s="1">
        <f>'U15'!F21</f>
        <v>0</v>
      </c>
      <c r="G6" s="1">
        <f>'U15'!G21</f>
        <v>0</v>
      </c>
      <c r="H6" s="1" t="str">
        <f>'U15'!H21</f>
        <v/>
      </c>
      <c r="I6" s="1" t="str">
        <f>'U15'!I21</f>
        <v/>
      </c>
      <c r="J6" s="1">
        <f>'U15'!J21</f>
        <v>0</v>
      </c>
      <c r="K6" s="1" t="str">
        <f>'U15'!K21</f>
        <v>（選択）</v>
      </c>
      <c r="L6" s="1" t="str">
        <f>'U15'!L21</f>
        <v>（選択）</v>
      </c>
      <c r="M6" s="1" t="str">
        <f>'U15'!M21</f>
        <v>（選択）</v>
      </c>
      <c r="N6" s="1" t="str">
        <f>'U15'!N21</f>
        <v>（選択）</v>
      </c>
      <c r="O6" s="1" t="str">
        <f>'U15'!O21</f>
        <v>（選択）</v>
      </c>
      <c r="P6" s="1" t="str">
        <f>'U15'!P21</f>
        <v>JWF25</v>
      </c>
      <c r="Q6" s="1" t="str">
        <f>'U15'!Q21</f>
        <v>-</v>
      </c>
      <c r="R6" s="1">
        <f>'U15'!R21</f>
        <v>0</v>
      </c>
    </row>
    <row r="7" spans="1:18">
      <c r="A7" s="1">
        <f>'U15'!A22</f>
        <v>3</v>
      </c>
      <c r="B7" s="1">
        <f>'U15'!B22</f>
        <v>0</v>
      </c>
      <c r="C7" s="1" t="str">
        <f>'U15'!C22</f>
        <v>U15</v>
      </c>
      <c r="D7" s="1" t="str">
        <f>'U15'!D22</f>
        <v>FS</v>
      </c>
      <c r="E7" s="1">
        <f>'U15'!E22</f>
        <v>0</v>
      </c>
      <c r="F7" s="1">
        <f>'U15'!F22</f>
        <v>0</v>
      </c>
      <c r="G7" s="1">
        <f>'U15'!G22</f>
        <v>0</v>
      </c>
      <c r="H7" s="1" t="str">
        <f>'U15'!H22</f>
        <v/>
      </c>
      <c r="I7" s="1" t="str">
        <f>'U15'!I22</f>
        <v/>
      </c>
      <c r="J7" s="1">
        <f>'U15'!J22</f>
        <v>0</v>
      </c>
      <c r="K7" s="1" t="str">
        <f>'U15'!K22</f>
        <v>（選択）</v>
      </c>
      <c r="L7" s="1" t="str">
        <f>'U15'!L22</f>
        <v>（選択）</v>
      </c>
      <c r="M7" s="1" t="str">
        <f>'U15'!M22</f>
        <v>（選択）</v>
      </c>
      <c r="N7" s="1" t="str">
        <f>'U15'!N22</f>
        <v>（選択）</v>
      </c>
      <c r="O7" s="1" t="str">
        <f>'U15'!O22</f>
        <v>（選択）</v>
      </c>
      <c r="P7" s="1" t="str">
        <f>'U15'!P22</f>
        <v>JWF25</v>
      </c>
      <c r="Q7" s="1" t="str">
        <f>'U15'!Q22</f>
        <v>-</v>
      </c>
      <c r="R7" s="1">
        <f>'U15'!R22</f>
        <v>0</v>
      </c>
    </row>
    <row r="8" spans="1:18">
      <c r="A8" s="1">
        <f>'U15'!A23</f>
        <v>4</v>
      </c>
      <c r="B8" s="1">
        <f>'U15'!B23</f>
        <v>0</v>
      </c>
      <c r="C8" s="1" t="str">
        <f>'U15'!C23</f>
        <v>U15</v>
      </c>
      <c r="D8" s="1" t="str">
        <f>'U15'!D23</f>
        <v>FS</v>
      </c>
      <c r="E8" s="1">
        <f>'U15'!E23</f>
        <v>0</v>
      </c>
      <c r="F8" s="1">
        <f>'U15'!F23</f>
        <v>0</v>
      </c>
      <c r="G8" s="1">
        <f>'U15'!G23</f>
        <v>0</v>
      </c>
      <c r="H8" s="1" t="str">
        <f>'U15'!H23</f>
        <v/>
      </c>
      <c r="I8" s="1" t="str">
        <f>'U15'!I23</f>
        <v/>
      </c>
      <c r="J8" s="1">
        <f>'U15'!J23</f>
        <v>0</v>
      </c>
      <c r="K8" s="1" t="str">
        <f>'U15'!K23</f>
        <v>（選択）</v>
      </c>
      <c r="L8" s="1" t="str">
        <f>'U15'!L23</f>
        <v>（選択）</v>
      </c>
      <c r="M8" s="1" t="str">
        <f>'U15'!M23</f>
        <v>（選択）</v>
      </c>
      <c r="N8" s="1" t="str">
        <f>'U15'!N23</f>
        <v>（選択）</v>
      </c>
      <c r="O8" s="1" t="str">
        <f>'U15'!O23</f>
        <v>（選択）</v>
      </c>
      <c r="P8" s="1" t="str">
        <f>'U15'!P23</f>
        <v>JWF25</v>
      </c>
      <c r="Q8" s="1" t="str">
        <f>'U15'!Q23</f>
        <v>-</v>
      </c>
      <c r="R8" s="1">
        <f>'U15'!R23</f>
        <v>0</v>
      </c>
    </row>
    <row r="9" spans="1:18">
      <c r="A9" s="1">
        <f>'U15'!A24</f>
        <v>5</v>
      </c>
      <c r="B9" s="1">
        <f>'U15'!B24</f>
        <v>0</v>
      </c>
      <c r="C9" s="1" t="str">
        <f>'U15'!C24</f>
        <v>U15</v>
      </c>
      <c r="D9" s="1" t="str">
        <f>'U15'!D24</f>
        <v>FS</v>
      </c>
      <c r="E9" s="1">
        <f>'U15'!E24</f>
        <v>0</v>
      </c>
      <c r="F9" s="1">
        <f>'U15'!F24</f>
        <v>0</v>
      </c>
      <c r="G9" s="1">
        <f>'U15'!G24</f>
        <v>0</v>
      </c>
      <c r="H9" s="1" t="str">
        <f>'U15'!H24</f>
        <v/>
      </c>
      <c r="I9" s="1" t="str">
        <f>'U15'!I24</f>
        <v/>
      </c>
      <c r="J9" s="1">
        <f>'U15'!J24</f>
        <v>0</v>
      </c>
      <c r="K9" s="1" t="str">
        <f>'U15'!K24</f>
        <v>（選択）</v>
      </c>
      <c r="L9" s="1" t="str">
        <f>'U15'!L24</f>
        <v>（選択）</v>
      </c>
      <c r="M9" s="1" t="str">
        <f>'U15'!M24</f>
        <v>（選択）</v>
      </c>
      <c r="N9" s="1" t="str">
        <f>'U15'!N24</f>
        <v>（選択）</v>
      </c>
      <c r="O9" s="1" t="str">
        <f>'U15'!O24</f>
        <v>（選択）</v>
      </c>
      <c r="P9" s="1" t="str">
        <f>'U15'!P24</f>
        <v>JWF25</v>
      </c>
      <c r="Q9" s="1" t="str">
        <f>'U15'!Q24</f>
        <v>-</v>
      </c>
      <c r="R9" s="1">
        <f>'U15'!R24</f>
        <v>0</v>
      </c>
    </row>
    <row r="10" spans="1:18">
      <c r="A10" s="1">
        <f>'U15'!A25</f>
        <v>6</v>
      </c>
      <c r="B10" s="1">
        <f>'U15'!B25</f>
        <v>0</v>
      </c>
      <c r="C10" s="1" t="str">
        <f>'U15'!C25</f>
        <v>U15</v>
      </c>
      <c r="D10" s="1" t="str">
        <f>'U15'!D25</f>
        <v>FS</v>
      </c>
      <c r="E10" s="1">
        <f>'U15'!E25</f>
        <v>0</v>
      </c>
      <c r="F10" s="1">
        <f>'U15'!F25</f>
        <v>0</v>
      </c>
      <c r="G10" s="1">
        <f>'U15'!G25</f>
        <v>0</v>
      </c>
      <c r="H10" s="1" t="str">
        <f>'U15'!H25</f>
        <v/>
      </c>
      <c r="I10" s="1" t="str">
        <f>'U15'!I25</f>
        <v/>
      </c>
      <c r="J10" s="1">
        <f>'U15'!J25</f>
        <v>0</v>
      </c>
      <c r="K10" s="1" t="str">
        <f>'U15'!K25</f>
        <v>（選択）</v>
      </c>
      <c r="L10" s="1" t="str">
        <f>'U15'!L25</f>
        <v>（選択）</v>
      </c>
      <c r="M10" s="1" t="str">
        <f>'U15'!M25</f>
        <v>（選択）</v>
      </c>
      <c r="N10" s="1" t="str">
        <f>'U15'!N25</f>
        <v>（選択）</v>
      </c>
      <c r="O10" s="1" t="str">
        <f>'U15'!O25</f>
        <v>（選択）</v>
      </c>
      <c r="P10" s="1" t="str">
        <f>'U15'!P25</f>
        <v>JWF25</v>
      </c>
      <c r="Q10" s="1" t="str">
        <f>'U15'!Q25</f>
        <v>-</v>
      </c>
      <c r="R10" s="1">
        <f>'U15'!R25</f>
        <v>0</v>
      </c>
    </row>
    <row r="11" spans="1:18">
      <c r="A11" s="1">
        <f>'U15'!A26</f>
        <v>7</v>
      </c>
      <c r="B11" s="1">
        <f>'U15'!B26</f>
        <v>0</v>
      </c>
      <c r="C11" s="1" t="str">
        <f>'U15'!C26</f>
        <v>U15</v>
      </c>
      <c r="D11" s="1" t="str">
        <f>'U15'!D26</f>
        <v>FS</v>
      </c>
      <c r="E11" s="1">
        <f>'U15'!E26</f>
        <v>0</v>
      </c>
      <c r="F11" s="1">
        <f>'U15'!F26</f>
        <v>0</v>
      </c>
      <c r="G11" s="1">
        <f>'U15'!G26</f>
        <v>0</v>
      </c>
      <c r="H11" s="1" t="str">
        <f>'U15'!H26</f>
        <v/>
      </c>
      <c r="I11" s="1" t="str">
        <f>'U15'!I26</f>
        <v/>
      </c>
      <c r="J11" s="1">
        <f>'U15'!J26</f>
        <v>0</v>
      </c>
      <c r="K11" s="1" t="str">
        <f>'U15'!K26</f>
        <v>（選択）</v>
      </c>
      <c r="L11" s="1" t="str">
        <f>'U15'!L26</f>
        <v>（選択）</v>
      </c>
      <c r="M11" s="1" t="str">
        <f>'U15'!M26</f>
        <v>（選択）</v>
      </c>
      <c r="N11" s="1" t="str">
        <f>'U15'!N26</f>
        <v>（選択）</v>
      </c>
      <c r="O11" s="1" t="str">
        <f>'U15'!O26</f>
        <v>（選択）</v>
      </c>
      <c r="P11" s="1" t="str">
        <f>'U15'!P26</f>
        <v>JWF25</v>
      </c>
      <c r="Q11" s="1" t="str">
        <f>'U15'!Q26</f>
        <v>-</v>
      </c>
      <c r="R11" s="1">
        <f>'U15'!R26</f>
        <v>0</v>
      </c>
    </row>
    <row r="12" spans="1:18">
      <c r="A12" s="1">
        <f>'U15'!A27</f>
        <v>8</v>
      </c>
      <c r="B12" s="1">
        <f>'U15'!B27</f>
        <v>0</v>
      </c>
      <c r="C12" s="1" t="str">
        <f>'U15'!C27</f>
        <v>U15</v>
      </c>
      <c r="D12" s="1" t="str">
        <f>'U15'!D27</f>
        <v>FS</v>
      </c>
      <c r="E12" s="1">
        <f>'U15'!E27</f>
        <v>0</v>
      </c>
      <c r="F12" s="1">
        <f>'U15'!F27</f>
        <v>0</v>
      </c>
      <c r="G12" s="1">
        <f>'U15'!G27</f>
        <v>0</v>
      </c>
      <c r="H12" s="1" t="str">
        <f>'U15'!H27</f>
        <v/>
      </c>
      <c r="I12" s="1" t="str">
        <f>'U15'!I27</f>
        <v/>
      </c>
      <c r="J12" s="1">
        <f>'U15'!J27</f>
        <v>0</v>
      </c>
      <c r="K12" s="1" t="str">
        <f>'U15'!K27</f>
        <v>（選択）</v>
      </c>
      <c r="L12" s="1" t="str">
        <f>'U15'!L27</f>
        <v>（選択）</v>
      </c>
      <c r="M12" s="1" t="str">
        <f>'U15'!M27</f>
        <v>（選択）</v>
      </c>
      <c r="N12" s="1" t="str">
        <f>'U15'!N27</f>
        <v>（選択）</v>
      </c>
      <c r="O12" s="1" t="str">
        <f>'U15'!O27</f>
        <v>（選択）</v>
      </c>
      <c r="P12" s="1" t="str">
        <f>'U15'!P27</f>
        <v>JWF25</v>
      </c>
      <c r="Q12" s="1" t="str">
        <f>'U15'!Q27</f>
        <v>-</v>
      </c>
      <c r="R12" s="1">
        <f>'U15'!R27</f>
        <v>0</v>
      </c>
    </row>
    <row r="13" spans="1:18">
      <c r="A13" s="1">
        <f>'U15'!A28</f>
        <v>9</v>
      </c>
      <c r="B13" s="1">
        <f>'U15'!B28</f>
        <v>0</v>
      </c>
      <c r="C13" s="1" t="str">
        <f>'U15'!C28</f>
        <v>U15</v>
      </c>
      <c r="D13" s="1" t="str">
        <f>'U15'!D28</f>
        <v>FS</v>
      </c>
      <c r="E13" s="1">
        <f>'U15'!E28</f>
        <v>0</v>
      </c>
      <c r="F13" s="1">
        <f>'U15'!F28</f>
        <v>0</v>
      </c>
      <c r="G13" s="1">
        <f>'U15'!G28</f>
        <v>0</v>
      </c>
      <c r="H13" s="1" t="str">
        <f>'U15'!H28</f>
        <v/>
      </c>
      <c r="I13" s="1" t="str">
        <f>'U15'!I28</f>
        <v/>
      </c>
      <c r="J13" s="1">
        <f>'U15'!J28</f>
        <v>0</v>
      </c>
      <c r="K13" s="1" t="str">
        <f>'U15'!K28</f>
        <v>（選択）</v>
      </c>
      <c r="L13" s="1" t="str">
        <f>'U15'!L28</f>
        <v>（選択）</v>
      </c>
      <c r="M13" s="1" t="str">
        <f>'U15'!M28</f>
        <v>（選択）</v>
      </c>
      <c r="N13" s="1" t="str">
        <f>'U15'!N28</f>
        <v>（選択）</v>
      </c>
      <c r="O13" s="1" t="str">
        <f>'U15'!O28</f>
        <v>（選択）</v>
      </c>
      <c r="P13" s="1" t="str">
        <f>'U15'!P28</f>
        <v>JWF25</v>
      </c>
      <c r="Q13" s="1" t="str">
        <f>'U15'!Q28</f>
        <v>-</v>
      </c>
      <c r="R13" s="1">
        <f>'U15'!R28</f>
        <v>0</v>
      </c>
    </row>
    <row r="14" spans="1:18">
      <c r="A14" s="1">
        <f>'U15'!A29</f>
        <v>10</v>
      </c>
      <c r="B14" s="1">
        <f>'U15'!B29</f>
        <v>0</v>
      </c>
      <c r="C14" s="1" t="str">
        <f>'U15'!C29</f>
        <v>U15</v>
      </c>
      <c r="D14" s="1" t="str">
        <f>'U15'!D29</f>
        <v>FS</v>
      </c>
      <c r="E14" s="1">
        <f>'U15'!E29</f>
        <v>0</v>
      </c>
      <c r="F14" s="1">
        <f>'U15'!F29</f>
        <v>0</v>
      </c>
      <c r="G14" s="1">
        <f>'U15'!G29</f>
        <v>0</v>
      </c>
      <c r="H14" s="1" t="str">
        <f>'U15'!H29</f>
        <v/>
      </c>
      <c r="I14" s="1" t="str">
        <f>'U15'!I29</f>
        <v/>
      </c>
      <c r="J14" s="1">
        <f>'U15'!J29</f>
        <v>0</v>
      </c>
      <c r="K14" s="1" t="str">
        <f>'U15'!K29</f>
        <v>（選択）</v>
      </c>
      <c r="L14" s="1" t="str">
        <f>'U15'!L29</f>
        <v>（選択）</v>
      </c>
      <c r="M14" s="1" t="str">
        <f>'U15'!M29</f>
        <v>（選択）</v>
      </c>
      <c r="N14" s="1" t="str">
        <f>'U15'!N29</f>
        <v>（選択）</v>
      </c>
      <c r="O14" s="1" t="str">
        <f>'U15'!O29</f>
        <v>（選択）</v>
      </c>
      <c r="P14" s="1" t="str">
        <f>'U15'!P29</f>
        <v>JWF25</v>
      </c>
      <c r="Q14" s="1" t="str">
        <f>'U15'!Q29</f>
        <v>-</v>
      </c>
      <c r="R14" s="1">
        <f>'U15'!R29</f>
        <v>0</v>
      </c>
    </row>
    <row r="15" spans="1:18">
      <c r="A15" s="1">
        <f>'U15'!A34</f>
        <v>1</v>
      </c>
      <c r="B15" s="1">
        <f>'U15'!B34</f>
        <v>0</v>
      </c>
      <c r="C15" s="1" t="str">
        <f>'U15'!C34</f>
        <v>U15</v>
      </c>
      <c r="D15" s="1" t="str">
        <f>'U15'!D34</f>
        <v>GR</v>
      </c>
      <c r="E15" s="1">
        <f>'U15'!E34</f>
        <v>0</v>
      </c>
      <c r="F15" s="1">
        <f>'U15'!F34</f>
        <v>0</v>
      </c>
      <c r="G15" s="1">
        <f>'U15'!G34</f>
        <v>0</v>
      </c>
      <c r="H15" s="1">
        <f>'U15'!H34</f>
        <v>0</v>
      </c>
      <c r="I15" s="1" t="str">
        <f>'U15'!I34</f>
        <v/>
      </c>
      <c r="J15" s="1">
        <f>'U15'!J34</f>
        <v>0</v>
      </c>
      <c r="K15" s="1" t="str">
        <f>'U15'!K34</f>
        <v>（選択）</v>
      </c>
      <c r="L15" s="1" t="str">
        <f>'U15'!L34</f>
        <v>（選択）</v>
      </c>
      <c r="M15" s="1" t="str">
        <f>'U15'!M34</f>
        <v>（選択）</v>
      </c>
      <c r="N15" s="1" t="str">
        <f>'U15'!N34</f>
        <v>（選択）</v>
      </c>
      <c r="O15" s="1" t="str">
        <f>'U15'!O34</f>
        <v>（選択）</v>
      </c>
      <c r="P15" s="1" t="str">
        <f>'U15'!P34</f>
        <v>JWF25</v>
      </c>
      <c r="Q15" s="1" t="str">
        <f>'U15'!Q34</f>
        <v>-</v>
      </c>
      <c r="R15" s="1">
        <f>'U15'!R34</f>
        <v>0</v>
      </c>
    </row>
    <row r="16" spans="1:18">
      <c r="A16" s="1">
        <f>'U15'!A35</f>
        <v>2</v>
      </c>
      <c r="B16" s="1">
        <f>'U15'!B35</f>
        <v>0</v>
      </c>
      <c r="C16" s="1" t="str">
        <f>'U15'!C35</f>
        <v>U15</v>
      </c>
      <c r="D16" s="1" t="str">
        <f>'U15'!D35</f>
        <v>GR</v>
      </c>
      <c r="E16" s="1">
        <f>'U15'!E35</f>
        <v>0</v>
      </c>
      <c r="F16" s="1">
        <f>'U15'!F35</f>
        <v>0</v>
      </c>
      <c r="G16" s="1">
        <f>'U15'!G35</f>
        <v>0</v>
      </c>
      <c r="H16" s="1" t="str">
        <f>'U15'!H35</f>
        <v/>
      </c>
      <c r="I16" s="1" t="str">
        <f>'U15'!I35</f>
        <v/>
      </c>
      <c r="J16" s="1">
        <f>'U15'!J35</f>
        <v>0</v>
      </c>
      <c r="K16" s="1" t="str">
        <f>'U15'!K35</f>
        <v>（選択）</v>
      </c>
      <c r="L16" s="1" t="str">
        <f>'U15'!L35</f>
        <v>（選択）</v>
      </c>
      <c r="M16" s="1" t="str">
        <f>'U15'!M35</f>
        <v>（選択）</v>
      </c>
      <c r="N16" s="1" t="str">
        <f>'U15'!N35</f>
        <v>（選択）</v>
      </c>
      <c r="O16" s="1" t="str">
        <f>'U15'!O35</f>
        <v>（選択）</v>
      </c>
      <c r="P16" s="1" t="str">
        <f>'U15'!P35</f>
        <v>JWF25</v>
      </c>
      <c r="Q16" s="1" t="str">
        <f>'U15'!Q35</f>
        <v>-</v>
      </c>
      <c r="R16" s="1">
        <f>'U15'!R35</f>
        <v>0</v>
      </c>
    </row>
    <row r="17" spans="1:18">
      <c r="A17" s="1">
        <f>'U15'!A36</f>
        <v>3</v>
      </c>
      <c r="B17" s="1">
        <f>'U15'!B36</f>
        <v>0</v>
      </c>
      <c r="C17" s="1" t="str">
        <f>'U15'!C36</f>
        <v>U15</v>
      </c>
      <c r="D17" s="1" t="str">
        <f>'U15'!D36</f>
        <v>GR</v>
      </c>
      <c r="E17" s="1">
        <f>'U15'!E36</f>
        <v>0</v>
      </c>
      <c r="F17" s="1">
        <f>'U15'!F36</f>
        <v>0</v>
      </c>
      <c r="G17" s="1">
        <f>'U15'!G36</f>
        <v>0</v>
      </c>
      <c r="H17" s="1" t="str">
        <f>'U15'!H36</f>
        <v/>
      </c>
      <c r="I17" s="1" t="str">
        <f>'U15'!I36</f>
        <v/>
      </c>
      <c r="J17" s="1">
        <f>'U15'!J36</f>
        <v>0</v>
      </c>
      <c r="K17" s="1" t="str">
        <f>'U15'!K36</f>
        <v>（選択）</v>
      </c>
      <c r="L17" s="1" t="str">
        <f>'U15'!L36</f>
        <v>（選択）</v>
      </c>
      <c r="M17" s="1" t="str">
        <f>'U15'!M36</f>
        <v>（選択）</v>
      </c>
      <c r="N17" s="1" t="str">
        <f>'U15'!N36</f>
        <v>（選択）</v>
      </c>
      <c r="O17" s="1" t="str">
        <f>'U15'!O36</f>
        <v>（選択）</v>
      </c>
      <c r="P17" s="1" t="str">
        <f>'U15'!P36</f>
        <v>JWF25</v>
      </c>
      <c r="Q17" s="1" t="str">
        <f>'U15'!Q36</f>
        <v>-</v>
      </c>
      <c r="R17" s="1">
        <f>'U15'!R36</f>
        <v>0</v>
      </c>
    </row>
    <row r="18" spans="1:18">
      <c r="A18" s="1">
        <f>'U15'!A37</f>
        <v>4</v>
      </c>
      <c r="B18" s="1">
        <f>'U15'!B37</f>
        <v>0</v>
      </c>
      <c r="C18" s="1" t="str">
        <f>'U15'!C37</f>
        <v>U15</v>
      </c>
      <c r="D18" s="1" t="str">
        <f>'U15'!D37</f>
        <v>GR</v>
      </c>
      <c r="E18" s="1">
        <f>'U15'!E37</f>
        <v>0</v>
      </c>
      <c r="F18" s="1">
        <f>'U15'!F37</f>
        <v>0</v>
      </c>
      <c r="G18" s="1">
        <f>'U15'!G37</f>
        <v>0</v>
      </c>
      <c r="H18" s="1" t="str">
        <f>'U15'!H37</f>
        <v/>
      </c>
      <c r="I18" s="1" t="str">
        <f>'U15'!I37</f>
        <v/>
      </c>
      <c r="J18" s="1">
        <f>'U15'!J37</f>
        <v>0</v>
      </c>
      <c r="K18" s="1" t="str">
        <f>'U15'!K37</f>
        <v>（選択）</v>
      </c>
      <c r="L18" s="1" t="str">
        <f>'U15'!L37</f>
        <v>（選択）</v>
      </c>
      <c r="M18" s="1" t="str">
        <f>'U15'!M37</f>
        <v>（選択）</v>
      </c>
      <c r="N18" s="1" t="str">
        <f>'U15'!N37</f>
        <v>（選択）</v>
      </c>
      <c r="O18" s="1" t="str">
        <f>'U15'!O37</f>
        <v>（選択）</v>
      </c>
      <c r="P18" s="1" t="str">
        <f>'U15'!P37</f>
        <v>JWF25</v>
      </c>
      <c r="Q18" s="1" t="str">
        <f>'U15'!Q37</f>
        <v>-</v>
      </c>
      <c r="R18" s="1">
        <f>'U15'!R37</f>
        <v>0</v>
      </c>
    </row>
    <row r="19" spans="1:18">
      <c r="A19" s="1">
        <f>'U15'!A38</f>
        <v>5</v>
      </c>
      <c r="B19" s="1">
        <f>'U15'!B38</f>
        <v>0</v>
      </c>
      <c r="C19" s="1" t="str">
        <f>'U15'!C38</f>
        <v>U15</v>
      </c>
      <c r="D19" s="1" t="str">
        <f>'U15'!D38</f>
        <v>GR</v>
      </c>
      <c r="E19" s="1">
        <f>'U15'!E38</f>
        <v>0</v>
      </c>
      <c r="F19" s="1">
        <f>'U15'!F38</f>
        <v>0</v>
      </c>
      <c r="G19" s="1">
        <f>'U15'!G38</f>
        <v>0</v>
      </c>
      <c r="H19" s="1" t="str">
        <f>'U15'!H38</f>
        <v/>
      </c>
      <c r="I19" s="1" t="str">
        <f>'U15'!I38</f>
        <v/>
      </c>
      <c r="J19" s="1">
        <f>'U15'!J38</f>
        <v>0</v>
      </c>
      <c r="K19" s="1" t="str">
        <f>'U15'!K38</f>
        <v>（選択）</v>
      </c>
      <c r="L19" s="1" t="str">
        <f>'U15'!L38</f>
        <v>（選択）</v>
      </c>
      <c r="M19" s="1" t="str">
        <f>'U15'!M38</f>
        <v>（選択）</v>
      </c>
      <c r="N19" s="1" t="str">
        <f>'U15'!N38</f>
        <v>（選択）</v>
      </c>
      <c r="O19" s="1" t="str">
        <f>'U15'!O38</f>
        <v>（選択）</v>
      </c>
      <c r="P19" s="1" t="str">
        <f>'U15'!P38</f>
        <v>JWF25</v>
      </c>
      <c r="Q19" s="1" t="str">
        <f>'U15'!Q38</f>
        <v>-</v>
      </c>
      <c r="R19" s="1">
        <f>'U15'!R38</f>
        <v>0</v>
      </c>
    </row>
    <row r="20" spans="1:18">
      <c r="A20" s="1">
        <f>'U15'!A39</f>
        <v>6</v>
      </c>
      <c r="B20" s="1">
        <f>'U15'!B39</f>
        <v>0</v>
      </c>
      <c r="C20" s="1" t="str">
        <f>'U15'!C39</f>
        <v>U15</v>
      </c>
      <c r="D20" s="1" t="str">
        <f>'U15'!D39</f>
        <v>GR</v>
      </c>
      <c r="E20" s="1">
        <f>'U15'!E39</f>
        <v>0</v>
      </c>
      <c r="F20" s="1">
        <f>'U15'!F39</f>
        <v>0</v>
      </c>
      <c r="G20" s="1">
        <f>'U15'!G39</f>
        <v>0</v>
      </c>
      <c r="H20" s="1" t="str">
        <f>'U15'!H39</f>
        <v/>
      </c>
      <c r="I20" s="1" t="str">
        <f>'U15'!I39</f>
        <v/>
      </c>
      <c r="J20" s="1">
        <f>'U15'!J39</f>
        <v>0</v>
      </c>
      <c r="K20" s="1" t="str">
        <f>'U15'!K39</f>
        <v>（選択）</v>
      </c>
      <c r="L20" s="1" t="str">
        <f>'U15'!L39</f>
        <v>（選択）</v>
      </c>
      <c r="M20" s="1" t="str">
        <f>'U15'!M39</f>
        <v>（選択）</v>
      </c>
      <c r="N20" s="1" t="str">
        <f>'U15'!N39</f>
        <v>（選択）</v>
      </c>
      <c r="O20" s="1" t="str">
        <f>'U15'!O39</f>
        <v>（選択）</v>
      </c>
      <c r="P20" s="1" t="str">
        <f>'U15'!P39</f>
        <v>JWF25</v>
      </c>
      <c r="Q20" s="1" t="str">
        <f>'U15'!Q39</f>
        <v>-</v>
      </c>
      <c r="R20" s="1">
        <f>'U15'!R39</f>
        <v>0</v>
      </c>
    </row>
    <row r="21" spans="1:18">
      <c r="A21" s="1">
        <f>'U15'!A40</f>
        <v>7</v>
      </c>
      <c r="B21" s="1">
        <f>'U15'!B40</f>
        <v>0</v>
      </c>
      <c r="C21" s="1" t="str">
        <f>'U15'!C40</f>
        <v>U15</v>
      </c>
      <c r="D21" s="1" t="str">
        <f>'U15'!D40</f>
        <v>GR</v>
      </c>
      <c r="E21" s="1">
        <f>'U15'!E40</f>
        <v>0</v>
      </c>
      <c r="F21" s="1">
        <f>'U15'!F40</f>
        <v>0</v>
      </c>
      <c r="G21" s="1">
        <f>'U15'!G40</f>
        <v>0</v>
      </c>
      <c r="H21" s="1" t="str">
        <f>'U15'!H40</f>
        <v/>
      </c>
      <c r="I21" s="1" t="str">
        <f>'U15'!I40</f>
        <v/>
      </c>
      <c r="J21" s="1">
        <f>'U15'!J40</f>
        <v>0</v>
      </c>
      <c r="K21" s="1" t="str">
        <f>'U15'!K40</f>
        <v>（選択）</v>
      </c>
      <c r="L21" s="1" t="str">
        <f>'U15'!L40</f>
        <v>（選択）</v>
      </c>
      <c r="M21" s="1" t="str">
        <f>'U15'!M40</f>
        <v>（選択）</v>
      </c>
      <c r="N21" s="1" t="str">
        <f>'U15'!N40</f>
        <v>（選択）</v>
      </c>
      <c r="O21" s="1" t="str">
        <f>'U15'!O40</f>
        <v>（選択）</v>
      </c>
      <c r="P21" s="1" t="str">
        <f>'U15'!P40</f>
        <v>JWF25</v>
      </c>
      <c r="Q21" s="1" t="str">
        <f>'U15'!Q40</f>
        <v>-</v>
      </c>
      <c r="R21" s="1">
        <f>'U15'!R40</f>
        <v>0</v>
      </c>
    </row>
    <row r="22" spans="1:18">
      <c r="A22" s="1">
        <f>'U15'!A41</f>
        <v>8</v>
      </c>
      <c r="B22" s="1">
        <f>'U15'!B41</f>
        <v>0</v>
      </c>
      <c r="C22" s="1" t="str">
        <f>'U15'!C41</f>
        <v>U15</v>
      </c>
      <c r="D22" s="1" t="str">
        <f>'U15'!D41</f>
        <v>GR</v>
      </c>
      <c r="E22" s="1">
        <f>'U15'!E41</f>
        <v>0</v>
      </c>
      <c r="F22" s="1">
        <f>'U15'!F41</f>
        <v>0</v>
      </c>
      <c r="G22" s="1">
        <f>'U15'!G41</f>
        <v>0</v>
      </c>
      <c r="H22" s="1" t="str">
        <f>'U15'!H41</f>
        <v/>
      </c>
      <c r="I22" s="1" t="str">
        <f>'U15'!I41</f>
        <v/>
      </c>
      <c r="J22" s="1">
        <f>'U15'!J41</f>
        <v>0</v>
      </c>
      <c r="K22" s="1" t="str">
        <f>'U15'!K41</f>
        <v>（選択）</v>
      </c>
      <c r="L22" s="1" t="str">
        <f>'U15'!L41</f>
        <v>（選択）</v>
      </c>
      <c r="M22" s="1" t="str">
        <f>'U15'!M41</f>
        <v>（選択）</v>
      </c>
      <c r="N22" s="1" t="str">
        <f>'U15'!N41</f>
        <v>（選択）</v>
      </c>
      <c r="O22" s="1" t="str">
        <f>'U15'!O41</f>
        <v>（選択）</v>
      </c>
      <c r="P22" s="1" t="str">
        <f>'U15'!P41</f>
        <v>JWF25</v>
      </c>
      <c r="Q22" s="1" t="str">
        <f>'U15'!Q41</f>
        <v>-</v>
      </c>
      <c r="R22" s="1">
        <f>'U15'!R41</f>
        <v>0</v>
      </c>
    </row>
    <row r="23" spans="1:18">
      <c r="A23" s="1">
        <f>'U15'!A42</f>
        <v>9</v>
      </c>
      <c r="B23" s="1">
        <f>'U15'!B42</f>
        <v>0</v>
      </c>
      <c r="C23" s="1" t="str">
        <f>'U15'!C42</f>
        <v>U15</v>
      </c>
      <c r="D23" s="1" t="str">
        <f>'U15'!D42</f>
        <v>GR</v>
      </c>
      <c r="E23" s="1">
        <f>'U15'!E42</f>
        <v>0</v>
      </c>
      <c r="F23" s="1">
        <f>'U15'!F42</f>
        <v>0</v>
      </c>
      <c r="G23" s="1">
        <f>'U15'!G42</f>
        <v>0</v>
      </c>
      <c r="H23" s="1" t="str">
        <f>'U15'!H42</f>
        <v/>
      </c>
      <c r="I23" s="1" t="str">
        <f>'U15'!I42</f>
        <v/>
      </c>
      <c r="J23" s="1">
        <f>'U15'!J42</f>
        <v>0</v>
      </c>
      <c r="K23" s="1" t="str">
        <f>'U15'!K42</f>
        <v>（選択）</v>
      </c>
      <c r="L23" s="1" t="str">
        <f>'U15'!L42</f>
        <v>（選択）</v>
      </c>
      <c r="M23" s="1" t="str">
        <f>'U15'!M42</f>
        <v>（選択）</v>
      </c>
      <c r="N23" s="1" t="str">
        <f>'U15'!N42</f>
        <v>（選択）</v>
      </c>
      <c r="O23" s="1" t="str">
        <f>'U15'!O42</f>
        <v>（選択）</v>
      </c>
      <c r="P23" s="1" t="str">
        <f>'U15'!P42</f>
        <v>JWF25</v>
      </c>
      <c r="Q23" s="1" t="str">
        <f>'U15'!Q42</f>
        <v>-</v>
      </c>
      <c r="R23" s="1">
        <f>'U15'!R42</f>
        <v>0</v>
      </c>
    </row>
    <row r="24" spans="1:18">
      <c r="A24" s="1">
        <f>'U15'!A43</f>
        <v>10</v>
      </c>
      <c r="B24" s="1">
        <f>'U15'!B43</f>
        <v>0</v>
      </c>
      <c r="C24" s="1" t="str">
        <f>'U15'!C43</f>
        <v>U15</v>
      </c>
      <c r="D24" s="1" t="str">
        <f>'U15'!D43</f>
        <v>GR</v>
      </c>
      <c r="E24" s="1">
        <f>'U15'!E43</f>
        <v>0</v>
      </c>
      <c r="F24" s="1">
        <f>'U15'!F43</f>
        <v>0</v>
      </c>
      <c r="G24" s="1">
        <f>'U15'!G43</f>
        <v>0</v>
      </c>
      <c r="H24" s="1" t="str">
        <f>'U15'!H43</f>
        <v/>
      </c>
      <c r="I24" s="1" t="str">
        <f>'U15'!I43</f>
        <v/>
      </c>
      <c r="J24" s="1">
        <f>'U15'!J43</f>
        <v>0</v>
      </c>
      <c r="K24" s="1" t="str">
        <f>'U15'!K43</f>
        <v>（選択）</v>
      </c>
      <c r="L24" s="1" t="str">
        <f>'U15'!L43</f>
        <v>（選択）</v>
      </c>
      <c r="M24" s="1" t="str">
        <f>'U15'!M43</f>
        <v>（選択）</v>
      </c>
      <c r="N24" s="1" t="str">
        <f>'U15'!N43</f>
        <v>（選択）</v>
      </c>
      <c r="O24" s="1" t="str">
        <f>'U15'!O43</f>
        <v>（選択）</v>
      </c>
      <c r="P24" s="1" t="str">
        <f>'U15'!P43</f>
        <v>JWF25</v>
      </c>
      <c r="Q24" s="1" t="str">
        <f>'U15'!Q43</f>
        <v>-</v>
      </c>
      <c r="R24" s="1">
        <f>'U15'!R43</f>
        <v>0</v>
      </c>
    </row>
    <row r="25" spans="1:18">
      <c r="A25" s="1" t="str">
        <f>'U17'!A8</f>
        <v/>
      </c>
      <c r="B25" s="1">
        <f>'U17'!B8</f>
        <v>0</v>
      </c>
      <c r="C25" s="1">
        <f>'U17'!C8</f>
        <v>0</v>
      </c>
      <c r="D25" s="1">
        <f>'U17'!D8</f>
        <v>0</v>
      </c>
      <c r="E25" s="1">
        <f>'U17'!E8</f>
        <v>0</v>
      </c>
      <c r="F25" s="1">
        <f>'U17'!F8</f>
        <v>0</v>
      </c>
      <c r="G25" s="1">
        <f>'U17'!G8</f>
        <v>0</v>
      </c>
      <c r="H25" s="1">
        <f>'U17'!H8</f>
        <v>0</v>
      </c>
      <c r="I25" s="1" t="str">
        <f>'U17'!I8</f>
        <v>高等学校</v>
      </c>
      <c r="J25" s="1">
        <f>'U17'!J8</f>
        <v>0</v>
      </c>
      <c r="K25" s="1">
        <f>'U17'!K8</f>
        <v>0</v>
      </c>
    </row>
    <row r="26" spans="1:18">
      <c r="A26" s="1">
        <f>'U17'!A12</f>
        <v>1</v>
      </c>
      <c r="B26" s="1">
        <f>'U17'!B12</f>
        <v>0</v>
      </c>
      <c r="C26" s="1" t="str">
        <f>'U17'!C12</f>
        <v>（選択）</v>
      </c>
      <c r="D26" s="1">
        <f>'U17'!D12</f>
        <v>0</v>
      </c>
      <c r="E26" s="1">
        <f>'U17'!E12</f>
        <v>0</v>
      </c>
      <c r="F26" s="1">
        <f>'U17'!F12</f>
        <v>0</v>
      </c>
      <c r="G26" s="1">
        <f>'U17'!G12</f>
        <v>0</v>
      </c>
      <c r="H26" s="1">
        <f>'U17'!H12</f>
        <v>0</v>
      </c>
      <c r="I26" s="1" t="str">
        <f>'U17'!I12</f>
        <v>高等学校</v>
      </c>
      <c r="J26" s="1" t="str">
        <f>'U17'!J12</f>
        <v>（選択）</v>
      </c>
      <c r="K26" s="1">
        <f>'U17'!K12</f>
        <v>0</v>
      </c>
    </row>
    <row r="27" spans="1:18">
      <c r="A27" s="1">
        <f>'U17'!A13</f>
        <v>2</v>
      </c>
      <c r="B27" s="1">
        <f>'U17'!B13</f>
        <v>0</v>
      </c>
      <c r="C27" s="1" t="str">
        <f>'U17'!C13</f>
        <v>（選択）</v>
      </c>
      <c r="D27" s="1">
        <f>'U17'!D13</f>
        <v>0</v>
      </c>
      <c r="E27" s="1">
        <f>'U17'!E13</f>
        <v>0</v>
      </c>
      <c r="F27" s="1" t="str">
        <f>'U17'!F13</f>
        <v/>
      </c>
      <c r="G27" s="1" t="str">
        <f>'U17'!G13</f>
        <v/>
      </c>
      <c r="H27" s="1">
        <f>'U17'!H13</f>
        <v>0</v>
      </c>
      <c r="I27" s="1" t="str">
        <f>'U17'!I13</f>
        <v>高等学校</v>
      </c>
      <c r="J27" s="1" t="str">
        <f>'U17'!J13</f>
        <v>（選択）</v>
      </c>
      <c r="K27" s="1">
        <f>'U17'!K13</f>
        <v>0</v>
      </c>
    </row>
    <row r="28" spans="1:18">
      <c r="A28" s="1">
        <f>'U17'!A14</f>
        <v>3</v>
      </c>
      <c r="B28" s="1">
        <f>'U17'!B14</f>
        <v>0</v>
      </c>
      <c r="C28" s="1" t="str">
        <f>'U17'!C14</f>
        <v>（選択）</v>
      </c>
      <c r="D28" s="1">
        <f>'U17'!D14</f>
        <v>0</v>
      </c>
      <c r="E28" s="1">
        <f>'U17'!E14</f>
        <v>0</v>
      </c>
      <c r="F28" s="1" t="str">
        <f>'U17'!F14</f>
        <v/>
      </c>
      <c r="G28" s="1" t="str">
        <f>'U17'!G14</f>
        <v/>
      </c>
      <c r="H28" s="1">
        <f>'U17'!H14</f>
        <v>0</v>
      </c>
      <c r="I28" s="1" t="str">
        <f>'U17'!I14</f>
        <v>高等学校</v>
      </c>
      <c r="J28" s="1" t="str">
        <f>'U17'!J14</f>
        <v>（選択）</v>
      </c>
      <c r="K28" s="1">
        <f>'U17'!K14</f>
        <v>0</v>
      </c>
    </row>
    <row r="29" spans="1:18">
      <c r="A29" s="1">
        <f>'U17'!A20</f>
        <v>1</v>
      </c>
      <c r="B29" s="1">
        <f>'U17'!B20</f>
        <v>0</v>
      </c>
      <c r="C29" s="1" t="str">
        <f>'U17'!C20</f>
        <v>U17</v>
      </c>
      <c r="D29" s="1" t="str">
        <f>'U17'!D20</f>
        <v>（選択）</v>
      </c>
      <c r="E29" s="1" t="str">
        <f>'U17'!E20</f>
        <v>（選択）</v>
      </c>
      <c r="F29" s="1">
        <f>'U17'!F20</f>
        <v>0</v>
      </c>
      <c r="G29" s="1">
        <f>'U17'!G20</f>
        <v>0</v>
      </c>
      <c r="H29" s="1">
        <f>'U17'!H20</f>
        <v>0</v>
      </c>
      <c r="I29" s="1">
        <f>'U17'!I20</f>
        <v>0</v>
      </c>
      <c r="J29" s="1">
        <f>'U17'!J20</f>
        <v>0</v>
      </c>
      <c r="K29" s="1" t="str">
        <f>'U17'!K20</f>
        <v>高等学校</v>
      </c>
      <c r="L29" s="1" t="str">
        <f>'U17'!L20</f>
        <v>（選択）</v>
      </c>
      <c r="M29" s="1" t="str">
        <f>'U17'!M20</f>
        <v>（選択）</v>
      </c>
      <c r="N29" s="1" t="str">
        <f>'U17'!N20</f>
        <v>（選択）</v>
      </c>
      <c r="O29" s="1" t="str">
        <f>'U17'!O20</f>
        <v>（選択）</v>
      </c>
      <c r="P29" s="1" t="str">
        <f>'U17'!P20</f>
        <v>JWF25</v>
      </c>
      <c r="Q29" s="1" t="str">
        <f>'U17'!Q20</f>
        <v>-</v>
      </c>
      <c r="R29" s="1">
        <f>'U17'!R20</f>
        <v>0</v>
      </c>
    </row>
    <row r="30" spans="1:18">
      <c r="A30" s="1">
        <f>'U17'!A21</f>
        <v>2</v>
      </c>
      <c r="B30" s="1">
        <f>'U17'!B21</f>
        <v>0</v>
      </c>
      <c r="C30" s="1" t="str">
        <f>'U17'!C21</f>
        <v>U17</v>
      </c>
      <c r="D30" s="1" t="str">
        <f>'U17'!D21</f>
        <v>（選択）</v>
      </c>
      <c r="E30" s="1" t="str">
        <f>'U17'!E21</f>
        <v>（選択）</v>
      </c>
      <c r="F30" s="1">
        <f>'U17'!F21</f>
        <v>0</v>
      </c>
      <c r="G30" s="1">
        <f>'U17'!G21</f>
        <v>0</v>
      </c>
      <c r="H30" s="1" t="str">
        <f>'U17'!H21</f>
        <v/>
      </c>
      <c r="I30" s="1" t="str">
        <f>'U17'!I21</f>
        <v/>
      </c>
      <c r="J30" s="1">
        <f>'U17'!J21</f>
        <v>0</v>
      </c>
      <c r="K30" s="1" t="str">
        <f>'U17'!K21</f>
        <v>高等学校</v>
      </c>
      <c r="L30" s="1" t="str">
        <f>'U17'!L21</f>
        <v>（選択）</v>
      </c>
      <c r="M30" s="1" t="str">
        <f>'U17'!M21</f>
        <v>（選択）</v>
      </c>
      <c r="N30" s="1" t="str">
        <f>'U17'!N21</f>
        <v>（選択）</v>
      </c>
      <c r="O30" s="1" t="str">
        <f>'U17'!O21</f>
        <v>（選択）</v>
      </c>
      <c r="P30" s="1" t="str">
        <f>'U17'!P21</f>
        <v>JWF25</v>
      </c>
      <c r="Q30" s="1" t="str">
        <f>'U17'!Q21</f>
        <v>-</v>
      </c>
      <c r="R30" s="1">
        <f>'U17'!R21</f>
        <v>0</v>
      </c>
    </row>
    <row r="31" spans="1:18">
      <c r="A31" s="1">
        <f>'U17'!A22</f>
        <v>3</v>
      </c>
      <c r="B31" s="1">
        <f>'U17'!B22</f>
        <v>0</v>
      </c>
      <c r="C31" s="1" t="str">
        <f>'U17'!C22</f>
        <v>U17</v>
      </c>
      <c r="D31" s="1" t="str">
        <f>'U17'!D22</f>
        <v>（選択）</v>
      </c>
      <c r="E31" s="1" t="str">
        <f>'U17'!E22</f>
        <v>（選択）</v>
      </c>
      <c r="F31" s="1">
        <f>'U17'!F22</f>
        <v>0</v>
      </c>
      <c r="G31" s="1">
        <f>'U17'!G22</f>
        <v>0</v>
      </c>
      <c r="H31" s="1" t="str">
        <f>'U17'!H22</f>
        <v/>
      </c>
      <c r="I31" s="1" t="str">
        <f>'U17'!I22</f>
        <v/>
      </c>
      <c r="J31" s="1">
        <f>'U17'!J22</f>
        <v>0</v>
      </c>
      <c r="K31" s="1" t="str">
        <f>'U17'!K22</f>
        <v>高等学校</v>
      </c>
      <c r="L31" s="1" t="str">
        <f>'U17'!L22</f>
        <v>（選択）</v>
      </c>
      <c r="M31" s="1" t="str">
        <f>'U17'!M22</f>
        <v>（選択）</v>
      </c>
      <c r="N31" s="1" t="str">
        <f>'U17'!N22</f>
        <v>（選択）</v>
      </c>
      <c r="O31" s="1" t="str">
        <f>'U17'!O22</f>
        <v>（選択）</v>
      </c>
      <c r="P31" s="1" t="str">
        <f>'U17'!P22</f>
        <v>JWF25</v>
      </c>
      <c r="Q31" s="1" t="str">
        <f>'U17'!Q22</f>
        <v>-</v>
      </c>
      <c r="R31" s="1">
        <f>'U17'!R22</f>
        <v>0</v>
      </c>
    </row>
    <row r="32" spans="1:18">
      <c r="A32" s="1">
        <f>'U17'!A23</f>
        <v>4</v>
      </c>
      <c r="B32" s="1">
        <f>'U17'!B23</f>
        <v>0</v>
      </c>
      <c r="C32" s="1" t="str">
        <f>'U17'!C23</f>
        <v>U17</v>
      </c>
      <c r="D32" s="1" t="str">
        <f>'U17'!D23</f>
        <v>（選択）</v>
      </c>
      <c r="E32" s="1" t="str">
        <f>'U17'!E23</f>
        <v>（選択）</v>
      </c>
      <c r="F32" s="1">
        <f>'U17'!F23</f>
        <v>0</v>
      </c>
      <c r="G32" s="1">
        <f>'U17'!G23</f>
        <v>0</v>
      </c>
      <c r="H32" s="1" t="str">
        <f>'U17'!H23</f>
        <v/>
      </c>
      <c r="I32" s="1" t="str">
        <f>'U17'!I23</f>
        <v/>
      </c>
      <c r="J32" s="1">
        <f>'U17'!J23</f>
        <v>0</v>
      </c>
      <c r="K32" s="1" t="str">
        <f>'U17'!K23</f>
        <v>高等学校</v>
      </c>
      <c r="L32" s="1" t="str">
        <f>'U17'!L23</f>
        <v>（選択）</v>
      </c>
      <c r="M32" s="1" t="str">
        <f>'U17'!M23</f>
        <v>（選択）</v>
      </c>
      <c r="N32" s="1" t="str">
        <f>'U17'!N23</f>
        <v>（選択）</v>
      </c>
      <c r="O32" s="1" t="str">
        <f>'U17'!O23</f>
        <v>（選択）</v>
      </c>
      <c r="P32" s="1" t="str">
        <f>'U17'!P23</f>
        <v>JWF25</v>
      </c>
      <c r="Q32" s="1" t="str">
        <f>'U17'!Q23</f>
        <v>-</v>
      </c>
      <c r="R32" s="1">
        <f>'U17'!R23</f>
        <v>0</v>
      </c>
    </row>
    <row r="33" spans="1:18">
      <c r="A33" s="1">
        <f>'U17'!A24</f>
        <v>5</v>
      </c>
      <c r="B33" s="1">
        <f>'U17'!B24</f>
        <v>0</v>
      </c>
      <c r="C33" s="1" t="str">
        <f>'U17'!C24</f>
        <v>U17</v>
      </c>
      <c r="D33" s="1" t="str">
        <f>'U17'!D24</f>
        <v>（選択）</v>
      </c>
      <c r="E33" s="1" t="str">
        <f>'U17'!E24</f>
        <v>（選択）</v>
      </c>
      <c r="F33" s="1">
        <f>'U17'!F24</f>
        <v>0</v>
      </c>
      <c r="G33" s="1">
        <f>'U17'!G24</f>
        <v>0</v>
      </c>
      <c r="H33" s="1" t="str">
        <f>'U17'!H24</f>
        <v/>
      </c>
      <c r="I33" s="1" t="str">
        <f>'U17'!I24</f>
        <v/>
      </c>
      <c r="J33" s="1">
        <f>'U17'!J24</f>
        <v>0</v>
      </c>
      <c r="K33" s="1" t="str">
        <f>'U17'!K24</f>
        <v>高等学校</v>
      </c>
      <c r="L33" s="1" t="str">
        <f>'U17'!L24</f>
        <v>（選択）</v>
      </c>
      <c r="M33" s="1" t="str">
        <f>'U17'!M24</f>
        <v>（選択）</v>
      </c>
      <c r="N33" s="1" t="str">
        <f>'U17'!N24</f>
        <v>（選択）</v>
      </c>
      <c r="O33" s="1" t="str">
        <f>'U17'!O24</f>
        <v>（選択）</v>
      </c>
      <c r="P33" s="1" t="str">
        <f>'U17'!P24</f>
        <v>JWF25</v>
      </c>
      <c r="Q33" s="1" t="str">
        <f>'U17'!Q24</f>
        <v>-</v>
      </c>
      <c r="R33" s="1">
        <f>'U17'!R24</f>
        <v>0</v>
      </c>
    </row>
    <row r="34" spans="1:18">
      <c r="A34" s="1">
        <f>'U17'!A25</f>
        <v>6</v>
      </c>
      <c r="B34" s="1">
        <f>'U17'!B25</f>
        <v>0</v>
      </c>
      <c r="C34" s="1" t="str">
        <f>'U17'!C25</f>
        <v>U17</v>
      </c>
      <c r="D34" s="1" t="str">
        <f>'U17'!D25</f>
        <v>（選択）</v>
      </c>
      <c r="E34" s="1" t="str">
        <f>'U17'!E25</f>
        <v>（選択）</v>
      </c>
      <c r="F34" s="1">
        <f>'U17'!F25</f>
        <v>0</v>
      </c>
      <c r="G34" s="1">
        <f>'U17'!G25</f>
        <v>0</v>
      </c>
      <c r="H34" s="1" t="str">
        <f>'U17'!H25</f>
        <v/>
      </c>
      <c r="I34" s="1" t="str">
        <f>'U17'!I25</f>
        <v/>
      </c>
      <c r="J34" s="1">
        <f>'U17'!J25</f>
        <v>0</v>
      </c>
      <c r="K34" s="1" t="str">
        <f>'U17'!K25</f>
        <v>高等学校</v>
      </c>
      <c r="L34" s="1" t="str">
        <f>'U17'!L25</f>
        <v>（選択）</v>
      </c>
      <c r="M34" s="1" t="str">
        <f>'U17'!M25</f>
        <v>（選択）</v>
      </c>
      <c r="N34" s="1" t="str">
        <f>'U17'!N25</f>
        <v>（選択）</v>
      </c>
      <c r="O34" s="1" t="str">
        <f>'U17'!O25</f>
        <v>（選択）</v>
      </c>
      <c r="P34" s="1" t="str">
        <f>'U17'!P25</f>
        <v>JWF25</v>
      </c>
      <c r="Q34" s="1" t="str">
        <f>'U17'!Q25</f>
        <v>-</v>
      </c>
      <c r="R34" s="1">
        <f>'U17'!R25</f>
        <v>0</v>
      </c>
    </row>
    <row r="35" spans="1:18">
      <c r="A35" s="1">
        <f>'U17'!A26</f>
        <v>7</v>
      </c>
      <c r="B35" s="1">
        <f>'U17'!B26</f>
        <v>0</v>
      </c>
      <c r="C35" s="1" t="str">
        <f>'U17'!C26</f>
        <v>U17</v>
      </c>
      <c r="D35" s="1" t="str">
        <f>'U17'!D26</f>
        <v>（選択）</v>
      </c>
      <c r="E35" s="1" t="str">
        <f>'U17'!E26</f>
        <v>（選択）</v>
      </c>
      <c r="F35" s="1">
        <f>'U17'!F26</f>
        <v>0</v>
      </c>
      <c r="G35" s="1">
        <f>'U17'!G26</f>
        <v>0</v>
      </c>
      <c r="H35" s="1" t="str">
        <f>'U17'!H26</f>
        <v/>
      </c>
      <c r="I35" s="1" t="str">
        <f>'U17'!I26</f>
        <v/>
      </c>
      <c r="J35" s="1">
        <f>'U17'!J26</f>
        <v>0</v>
      </c>
      <c r="K35" s="1" t="str">
        <f>'U17'!K26</f>
        <v>高等学校</v>
      </c>
      <c r="L35" s="1" t="str">
        <f>'U17'!L26</f>
        <v>（選択）</v>
      </c>
      <c r="M35" s="1" t="str">
        <f>'U17'!M26</f>
        <v>（選択）</v>
      </c>
      <c r="N35" s="1" t="str">
        <f>'U17'!N26</f>
        <v>（選択）</v>
      </c>
      <c r="O35" s="1" t="str">
        <f>'U17'!O26</f>
        <v>（選択）</v>
      </c>
      <c r="P35" s="1" t="str">
        <f>'U17'!P26</f>
        <v>JWF25</v>
      </c>
      <c r="Q35" s="1" t="str">
        <f>'U17'!Q26</f>
        <v>-</v>
      </c>
      <c r="R35" s="1">
        <f>'U17'!R26</f>
        <v>0</v>
      </c>
    </row>
    <row r="36" spans="1:18">
      <c r="A36" s="1">
        <f>'U17'!A27</f>
        <v>8</v>
      </c>
      <c r="B36" s="1">
        <f>'U17'!B27</f>
        <v>0</v>
      </c>
      <c r="C36" s="1" t="str">
        <f>'U17'!C27</f>
        <v>U17</v>
      </c>
      <c r="D36" s="1" t="str">
        <f>'U17'!D27</f>
        <v>（選択）</v>
      </c>
      <c r="E36" s="1" t="str">
        <f>'U17'!E27</f>
        <v>（選択）</v>
      </c>
      <c r="F36" s="1">
        <f>'U17'!F27</f>
        <v>0</v>
      </c>
      <c r="G36" s="1">
        <f>'U17'!G27</f>
        <v>0</v>
      </c>
      <c r="H36" s="1" t="str">
        <f>'U17'!H27</f>
        <v/>
      </c>
      <c r="I36" s="1" t="str">
        <f>'U17'!I27</f>
        <v/>
      </c>
      <c r="J36" s="1">
        <f>'U17'!J27</f>
        <v>0</v>
      </c>
      <c r="K36" s="1" t="str">
        <f>'U17'!K27</f>
        <v>高等学校</v>
      </c>
      <c r="L36" s="1" t="str">
        <f>'U17'!L27</f>
        <v>（選択）</v>
      </c>
      <c r="M36" s="1" t="str">
        <f>'U17'!M27</f>
        <v>（選択）</v>
      </c>
      <c r="N36" s="1" t="str">
        <f>'U17'!N27</f>
        <v>（選択）</v>
      </c>
      <c r="O36" s="1" t="str">
        <f>'U17'!O27</f>
        <v>（選択）</v>
      </c>
      <c r="P36" s="1" t="str">
        <f>'U17'!P27</f>
        <v>JWF25</v>
      </c>
      <c r="Q36" s="1" t="str">
        <f>'U17'!Q27</f>
        <v>-</v>
      </c>
      <c r="R36" s="1">
        <f>'U17'!R27</f>
        <v>0</v>
      </c>
    </row>
    <row r="37" spans="1:18">
      <c r="A37" s="1">
        <f>'U17'!A28</f>
        <v>9</v>
      </c>
      <c r="B37" s="1">
        <f>'U17'!B28</f>
        <v>0</v>
      </c>
      <c r="C37" s="1" t="str">
        <f>'U17'!C28</f>
        <v>U17</v>
      </c>
      <c r="D37" s="1" t="str">
        <f>'U17'!D28</f>
        <v>（選択）</v>
      </c>
      <c r="E37" s="1" t="str">
        <f>'U17'!E28</f>
        <v>（選択）</v>
      </c>
      <c r="F37" s="1">
        <f>'U17'!F28</f>
        <v>0</v>
      </c>
      <c r="G37" s="1">
        <f>'U17'!G28</f>
        <v>0</v>
      </c>
      <c r="H37" s="1" t="str">
        <f>'U17'!H28</f>
        <v/>
      </c>
      <c r="I37" s="1" t="str">
        <f>'U17'!I28</f>
        <v/>
      </c>
      <c r="J37" s="1">
        <f>'U17'!J28</f>
        <v>0</v>
      </c>
      <c r="K37" s="1" t="str">
        <f>'U17'!K28</f>
        <v>高等学校</v>
      </c>
      <c r="L37" s="1" t="str">
        <f>'U17'!L28</f>
        <v>（選択）</v>
      </c>
      <c r="M37" s="1" t="str">
        <f>'U17'!M28</f>
        <v>（選択）</v>
      </c>
      <c r="N37" s="1" t="str">
        <f>'U17'!N28</f>
        <v>（選択）</v>
      </c>
      <c r="O37" s="1" t="str">
        <f>'U17'!O28</f>
        <v>（選択）</v>
      </c>
      <c r="P37" s="1" t="str">
        <f>'U17'!P28</f>
        <v>JWF25</v>
      </c>
      <c r="Q37" s="1" t="str">
        <f>'U17'!Q28</f>
        <v>-</v>
      </c>
      <c r="R37" s="1">
        <f>'U17'!R28</f>
        <v>0</v>
      </c>
    </row>
    <row r="38" spans="1:18">
      <c r="A38" s="1">
        <f>'U17'!A29</f>
        <v>10</v>
      </c>
      <c r="B38" s="1">
        <f>'U17'!B29</f>
        <v>0</v>
      </c>
      <c r="C38" s="1" t="str">
        <f>'U17'!C29</f>
        <v>U17</v>
      </c>
      <c r="D38" s="1" t="str">
        <f>'U17'!D29</f>
        <v>（選択）</v>
      </c>
      <c r="E38" s="1" t="str">
        <f>'U17'!E29</f>
        <v>（選択）</v>
      </c>
      <c r="F38" s="1">
        <f>'U17'!F29</f>
        <v>0</v>
      </c>
      <c r="G38" s="1">
        <f>'U17'!G29</f>
        <v>0</v>
      </c>
      <c r="H38" s="1" t="str">
        <f>'U17'!H29</f>
        <v/>
      </c>
      <c r="I38" s="1" t="str">
        <f>'U17'!I29</f>
        <v/>
      </c>
      <c r="J38" s="1">
        <f>'U17'!J29</f>
        <v>0</v>
      </c>
      <c r="K38" s="1" t="str">
        <f>'U17'!K29</f>
        <v>高等学校</v>
      </c>
      <c r="L38" s="1" t="str">
        <f>'U17'!L29</f>
        <v>（選択）</v>
      </c>
      <c r="M38" s="1" t="str">
        <f>'U17'!M29</f>
        <v>（選択）</v>
      </c>
      <c r="N38" s="1" t="str">
        <f>'U17'!N29</f>
        <v>（選択）</v>
      </c>
      <c r="O38" s="1" t="str">
        <f>'U17'!O29</f>
        <v>（選択）</v>
      </c>
      <c r="P38" s="1" t="str">
        <f>'U17'!P29</f>
        <v>JWF25</v>
      </c>
      <c r="Q38" s="1" t="str">
        <f>'U17'!Q29</f>
        <v>-</v>
      </c>
      <c r="R38" s="1">
        <f>'U17'!R29</f>
        <v>0</v>
      </c>
    </row>
    <row r="39" spans="1:18">
      <c r="A39" s="1">
        <f>'U17'!A30</f>
        <v>11</v>
      </c>
      <c r="B39" s="1">
        <f>'U17'!B30</f>
        <v>0</v>
      </c>
      <c r="C39" s="1" t="str">
        <f>'U17'!C30</f>
        <v>U17</v>
      </c>
      <c r="D39" s="1" t="str">
        <f>'U17'!D30</f>
        <v>（選択）</v>
      </c>
      <c r="E39" s="1" t="str">
        <f>'U17'!E30</f>
        <v>（選択）</v>
      </c>
      <c r="F39" s="1">
        <f>'U17'!F30</f>
        <v>0</v>
      </c>
      <c r="G39" s="1">
        <f>'U17'!G30</f>
        <v>0</v>
      </c>
      <c r="H39" s="1" t="str">
        <f>'U17'!H30</f>
        <v/>
      </c>
      <c r="I39" s="1" t="str">
        <f>'U17'!I30</f>
        <v/>
      </c>
      <c r="J39" s="1">
        <f>'U17'!J30</f>
        <v>0</v>
      </c>
      <c r="K39" s="1" t="str">
        <f>'U17'!K30</f>
        <v>高等学校</v>
      </c>
      <c r="L39" s="1" t="str">
        <f>'U17'!L30</f>
        <v>（選択）</v>
      </c>
      <c r="M39" s="1" t="str">
        <f>'U17'!M30</f>
        <v>（選択）</v>
      </c>
      <c r="N39" s="1" t="str">
        <f>'U17'!N30</f>
        <v>（選択）</v>
      </c>
      <c r="O39" s="1" t="str">
        <f>'U17'!O30</f>
        <v>（選択）</v>
      </c>
      <c r="P39" s="1" t="str">
        <f>'U17'!P30</f>
        <v>JWF25</v>
      </c>
      <c r="Q39" s="1" t="str">
        <f>'U17'!Q30</f>
        <v>-</v>
      </c>
      <c r="R39" s="1">
        <f>'U17'!R30</f>
        <v>0</v>
      </c>
    </row>
    <row r="40" spans="1:18">
      <c r="A40" s="1">
        <f>'U17'!A31</f>
        <v>12</v>
      </c>
      <c r="B40" s="1">
        <f>'U17'!B31</f>
        <v>0</v>
      </c>
      <c r="C40" s="1" t="str">
        <f>'U17'!C31</f>
        <v>U17</v>
      </c>
      <c r="D40" s="1" t="str">
        <f>'U17'!D31</f>
        <v>（選択）</v>
      </c>
      <c r="E40" s="1" t="str">
        <f>'U17'!E31</f>
        <v>（選択）</v>
      </c>
      <c r="F40" s="1">
        <f>'U17'!F31</f>
        <v>0</v>
      </c>
      <c r="G40" s="1">
        <f>'U17'!G31</f>
        <v>0</v>
      </c>
      <c r="H40" s="1" t="str">
        <f>'U17'!H31</f>
        <v/>
      </c>
      <c r="I40" s="1" t="str">
        <f>'U17'!I31</f>
        <v/>
      </c>
      <c r="J40" s="1">
        <f>'U17'!J31</f>
        <v>0</v>
      </c>
      <c r="K40" s="1" t="str">
        <f>'U17'!K31</f>
        <v>高等学校</v>
      </c>
      <c r="L40" s="1" t="str">
        <f>'U17'!L31</f>
        <v>（選択）</v>
      </c>
      <c r="M40" s="1" t="str">
        <f>'U17'!M31</f>
        <v>（選択）</v>
      </c>
      <c r="N40" s="1" t="str">
        <f>'U17'!N31</f>
        <v>（選択）</v>
      </c>
      <c r="O40" s="1" t="str">
        <f>'U17'!O31</f>
        <v>（選択）</v>
      </c>
      <c r="P40" s="1" t="str">
        <f>'U17'!P31</f>
        <v>JWF25</v>
      </c>
      <c r="Q40" s="1" t="str">
        <f>'U17'!Q31</f>
        <v>-</v>
      </c>
      <c r="R40" s="1">
        <f>'U17'!R31</f>
        <v>0</v>
      </c>
    </row>
    <row r="41" spans="1:18">
      <c r="A41" s="1">
        <f>'U17'!A32</f>
        <v>13</v>
      </c>
      <c r="B41" s="1">
        <f>'U17'!B32</f>
        <v>0</v>
      </c>
      <c r="C41" s="1" t="str">
        <f>'U17'!C32</f>
        <v>U17</v>
      </c>
      <c r="D41" s="1" t="str">
        <f>'U17'!D32</f>
        <v>（選択）</v>
      </c>
      <c r="E41" s="1" t="str">
        <f>'U17'!E32</f>
        <v>（選択）</v>
      </c>
      <c r="F41" s="1">
        <f>'U17'!F32</f>
        <v>0</v>
      </c>
      <c r="G41" s="1">
        <f>'U17'!G32</f>
        <v>0</v>
      </c>
      <c r="H41" s="1" t="str">
        <f>'U17'!H32</f>
        <v/>
      </c>
      <c r="I41" s="1" t="str">
        <f>'U17'!I32</f>
        <v/>
      </c>
      <c r="J41" s="1">
        <f>'U17'!J32</f>
        <v>0</v>
      </c>
      <c r="K41" s="1" t="str">
        <f>'U17'!K32</f>
        <v>高等学校</v>
      </c>
      <c r="L41" s="1" t="str">
        <f>'U17'!L32</f>
        <v>（選択）</v>
      </c>
      <c r="M41" s="1" t="str">
        <f>'U17'!M32</f>
        <v>（選択）</v>
      </c>
      <c r="N41" s="1" t="str">
        <f>'U17'!N32</f>
        <v>（選択）</v>
      </c>
      <c r="O41" s="1" t="str">
        <f>'U17'!O32</f>
        <v>（選択）</v>
      </c>
      <c r="P41" s="1" t="str">
        <f>'U17'!P32</f>
        <v>JWF25</v>
      </c>
      <c r="Q41" s="1" t="str">
        <f>'U17'!Q32</f>
        <v>-</v>
      </c>
      <c r="R41" s="1">
        <f>'U17'!R32</f>
        <v>0</v>
      </c>
    </row>
    <row r="42" spans="1:18">
      <c r="A42" s="1">
        <f>'U17'!A33</f>
        <v>14</v>
      </c>
      <c r="B42" s="1">
        <f>'U17'!B33</f>
        <v>0</v>
      </c>
      <c r="C42" s="1" t="str">
        <f>'U17'!C33</f>
        <v>U17</v>
      </c>
      <c r="D42" s="1" t="str">
        <f>'U17'!D33</f>
        <v>（選択）</v>
      </c>
      <c r="E42" s="1" t="str">
        <f>'U17'!E33</f>
        <v>（選択）</v>
      </c>
      <c r="F42" s="1">
        <f>'U17'!F33</f>
        <v>0</v>
      </c>
      <c r="G42" s="1">
        <f>'U17'!G33</f>
        <v>0</v>
      </c>
      <c r="H42" s="1" t="str">
        <f>'U17'!H33</f>
        <v/>
      </c>
      <c r="I42" s="1" t="str">
        <f>'U17'!I33</f>
        <v/>
      </c>
      <c r="J42" s="1">
        <f>'U17'!J33</f>
        <v>0</v>
      </c>
      <c r="K42" s="1" t="str">
        <f>'U17'!K33</f>
        <v>高等学校</v>
      </c>
      <c r="L42" s="1" t="str">
        <f>'U17'!L33</f>
        <v>（選択）</v>
      </c>
      <c r="M42" s="1" t="str">
        <f>'U17'!M33</f>
        <v>（選択）</v>
      </c>
      <c r="N42" s="1" t="str">
        <f>'U17'!N33</f>
        <v>（選択）</v>
      </c>
      <c r="O42" s="1" t="str">
        <f>'U17'!O33</f>
        <v>（選択）</v>
      </c>
      <c r="P42" s="1" t="str">
        <f>'U17'!P33</f>
        <v>JWF25</v>
      </c>
      <c r="Q42" s="1" t="str">
        <f>'U17'!Q33</f>
        <v>-</v>
      </c>
      <c r="R42" s="1">
        <f>'U17'!R33</f>
        <v>0</v>
      </c>
    </row>
    <row r="43" spans="1:18">
      <c r="A43" s="1">
        <f>'U17'!A34</f>
        <v>15</v>
      </c>
      <c r="B43" s="1">
        <f>'U17'!B34</f>
        <v>0</v>
      </c>
      <c r="C43" s="1" t="str">
        <f>'U17'!C34</f>
        <v>U17</v>
      </c>
      <c r="D43" s="1" t="str">
        <f>'U17'!D34</f>
        <v>（選択）</v>
      </c>
      <c r="E43" s="1" t="str">
        <f>'U17'!E34</f>
        <v>（選択）</v>
      </c>
      <c r="F43" s="1">
        <f>'U17'!F34</f>
        <v>0</v>
      </c>
      <c r="G43" s="1">
        <f>'U17'!G34</f>
        <v>0</v>
      </c>
      <c r="H43" s="1" t="str">
        <f>'U17'!H34</f>
        <v/>
      </c>
      <c r="I43" s="1" t="str">
        <f>'U17'!I34</f>
        <v/>
      </c>
      <c r="J43" s="1">
        <f>'U17'!J34</f>
        <v>0</v>
      </c>
      <c r="K43" s="1" t="str">
        <f>'U17'!K34</f>
        <v>高等学校</v>
      </c>
      <c r="L43" s="1" t="str">
        <f>'U17'!L34</f>
        <v>（選択）</v>
      </c>
      <c r="M43" s="1" t="str">
        <f>'U17'!M34</f>
        <v>（選択）</v>
      </c>
      <c r="N43" s="1" t="str">
        <f>'U17'!N34</f>
        <v>（選択）</v>
      </c>
      <c r="O43" s="1" t="str">
        <f>'U17'!O34</f>
        <v>（選択）</v>
      </c>
      <c r="P43" s="1" t="str">
        <f>'U17'!P34</f>
        <v>JWF25</v>
      </c>
      <c r="Q43" s="1" t="str">
        <f>'U17'!Q34</f>
        <v>-</v>
      </c>
      <c r="R43" s="1">
        <f>'U17'!R34</f>
        <v>0</v>
      </c>
    </row>
    <row r="44" spans="1:18">
      <c r="A44" s="1">
        <f>'U17'!A35</f>
        <v>16</v>
      </c>
      <c r="B44" s="1">
        <f>'U17'!B35</f>
        <v>0</v>
      </c>
      <c r="C44" s="1" t="str">
        <f>'U17'!C35</f>
        <v>U17</v>
      </c>
      <c r="D44" s="1" t="str">
        <f>'U17'!D35</f>
        <v>（選択）</v>
      </c>
      <c r="E44" s="1" t="str">
        <f>'U17'!E35</f>
        <v>（選択）</v>
      </c>
      <c r="F44" s="1">
        <f>'U17'!F35</f>
        <v>0</v>
      </c>
      <c r="G44" s="1">
        <f>'U17'!G35</f>
        <v>0</v>
      </c>
      <c r="H44" s="1" t="str">
        <f>'U17'!H35</f>
        <v/>
      </c>
      <c r="I44" s="1" t="str">
        <f>'U17'!I35</f>
        <v/>
      </c>
      <c r="J44" s="1">
        <f>'U17'!J35</f>
        <v>0</v>
      </c>
      <c r="K44" s="1" t="str">
        <f>'U17'!K35</f>
        <v>高等学校</v>
      </c>
      <c r="L44" s="1" t="str">
        <f>'U17'!L35</f>
        <v>（選択）</v>
      </c>
      <c r="M44" s="1" t="str">
        <f>'U17'!M35</f>
        <v>（選択）</v>
      </c>
      <c r="N44" s="1" t="str">
        <f>'U17'!N35</f>
        <v>（選択）</v>
      </c>
      <c r="O44" s="1" t="str">
        <f>'U17'!O35</f>
        <v>（選択）</v>
      </c>
      <c r="P44" s="1" t="str">
        <f>'U17'!P35</f>
        <v>JWF25</v>
      </c>
      <c r="Q44" s="1" t="str">
        <f>'U17'!Q35</f>
        <v>-</v>
      </c>
      <c r="R44" s="1">
        <f>'U17'!R35</f>
        <v>0</v>
      </c>
    </row>
    <row r="45" spans="1:18">
      <c r="A45" s="1">
        <f>'U17'!A36</f>
        <v>17</v>
      </c>
      <c r="B45" s="1">
        <f>'U17'!B36</f>
        <v>0</v>
      </c>
      <c r="C45" s="1" t="str">
        <f>'U17'!C36</f>
        <v>U17</v>
      </c>
      <c r="D45" s="1" t="str">
        <f>'U17'!D36</f>
        <v>（選択）</v>
      </c>
      <c r="E45" s="1" t="str">
        <f>'U17'!E36</f>
        <v>（選択）</v>
      </c>
      <c r="F45" s="1">
        <f>'U17'!F36</f>
        <v>0</v>
      </c>
      <c r="G45" s="1">
        <f>'U17'!G36</f>
        <v>0</v>
      </c>
      <c r="H45" s="1" t="str">
        <f>'U17'!H36</f>
        <v/>
      </c>
      <c r="I45" s="1" t="str">
        <f>'U17'!I36</f>
        <v/>
      </c>
      <c r="J45" s="1">
        <f>'U17'!J36</f>
        <v>0</v>
      </c>
      <c r="K45" s="1" t="str">
        <f>'U17'!K36</f>
        <v>高等学校</v>
      </c>
      <c r="L45" s="1" t="str">
        <f>'U17'!L36</f>
        <v>（選択）</v>
      </c>
      <c r="M45" s="1" t="str">
        <f>'U17'!M36</f>
        <v>（選択）</v>
      </c>
      <c r="N45" s="1" t="str">
        <f>'U17'!N36</f>
        <v>（選択）</v>
      </c>
      <c r="O45" s="1" t="str">
        <f>'U17'!O36</f>
        <v>（選択）</v>
      </c>
      <c r="P45" s="1" t="str">
        <f>'U17'!P36</f>
        <v>JWF25</v>
      </c>
      <c r="Q45" s="1" t="str">
        <f>'U17'!Q36</f>
        <v>-</v>
      </c>
      <c r="R45" s="1">
        <f>'U17'!R36</f>
        <v>0</v>
      </c>
    </row>
    <row r="46" spans="1:18">
      <c r="A46" s="1">
        <f>'U17'!A37</f>
        <v>18</v>
      </c>
      <c r="B46" s="1">
        <f>'U17'!B37</f>
        <v>0</v>
      </c>
      <c r="C46" s="1" t="str">
        <f>'U17'!C37</f>
        <v>U17</v>
      </c>
      <c r="D46" s="1" t="str">
        <f>'U17'!D37</f>
        <v>（選択）</v>
      </c>
      <c r="E46" s="1" t="str">
        <f>'U17'!E37</f>
        <v>（選択）</v>
      </c>
      <c r="F46" s="1">
        <f>'U17'!F37</f>
        <v>0</v>
      </c>
      <c r="G46" s="1">
        <f>'U17'!G37</f>
        <v>0</v>
      </c>
      <c r="H46" s="1" t="str">
        <f>'U17'!H37</f>
        <v/>
      </c>
      <c r="I46" s="1" t="str">
        <f>'U17'!I37</f>
        <v/>
      </c>
      <c r="J46" s="1">
        <f>'U17'!J37</f>
        <v>0</v>
      </c>
      <c r="K46" s="1" t="str">
        <f>'U17'!K37</f>
        <v>高等学校</v>
      </c>
      <c r="L46" s="1" t="str">
        <f>'U17'!L37</f>
        <v>（選択）</v>
      </c>
      <c r="M46" s="1" t="str">
        <f>'U17'!M37</f>
        <v>（選択）</v>
      </c>
      <c r="N46" s="1" t="str">
        <f>'U17'!N37</f>
        <v>（選択）</v>
      </c>
      <c r="O46" s="1" t="str">
        <f>'U17'!O37</f>
        <v>（選択）</v>
      </c>
      <c r="P46" s="1" t="str">
        <f>'U17'!P37</f>
        <v>JWF25</v>
      </c>
      <c r="Q46" s="1" t="str">
        <f>'U17'!Q37</f>
        <v>-</v>
      </c>
      <c r="R46" s="1">
        <f>'U17'!R37</f>
        <v>0</v>
      </c>
    </row>
    <row r="47" spans="1:18">
      <c r="A47" s="1">
        <f>'U17'!A38</f>
        <v>19</v>
      </c>
      <c r="B47" s="1">
        <f>'U17'!B38</f>
        <v>0</v>
      </c>
      <c r="C47" s="1" t="str">
        <f>'U17'!C38</f>
        <v>U17</v>
      </c>
      <c r="D47" s="1" t="str">
        <f>'U17'!D38</f>
        <v>（選択）</v>
      </c>
      <c r="E47" s="1" t="str">
        <f>'U17'!E38</f>
        <v>（選択）</v>
      </c>
      <c r="F47" s="1">
        <f>'U17'!F38</f>
        <v>0</v>
      </c>
      <c r="G47" s="1">
        <f>'U17'!G38</f>
        <v>0</v>
      </c>
      <c r="H47" s="1" t="str">
        <f>'U17'!H38</f>
        <v/>
      </c>
      <c r="I47" s="1" t="str">
        <f>'U17'!I38</f>
        <v/>
      </c>
      <c r="J47" s="1">
        <f>'U17'!J38</f>
        <v>0</v>
      </c>
      <c r="K47" s="1" t="str">
        <f>'U17'!K38</f>
        <v>高等学校</v>
      </c>
      <c r="L47" s="1" t="str">
        <f>'U17'!L38</f>
        <v>（選択）</v>
      </c>
      <c r="M47" s="1" t="str">
        <f>'U17'!M38</f>
        <v>（選択）</v>
      </c>
      <c r="N47" s="1" t="str">
        <f>'U17'!N38</f>
        <v>（選択）</v>
      </c>
      <c r="O47" s="1" t="str">
        <f>'U17'!O38</f>
        <v>（選択）</v>
      </c>
      <c r="P47" s="1" t="str">
        <f>'U17'!P38</f>
        <v>JWF25</v>
      </c>
      <c r="Q47" s="1" t="str">
        <f>'U17'!Q38</f>
        <v>-</v>
      </c>
      <c r="R47" s="1">
        <f>'U17'!R38</f>
        <v>0</v>
      </c>
    </row>
    <row r="48" spans="1:18">
      <c r="A48" s="1">
        <f>'U17'!A39</f>
        <v>20</v>
      </c>
      <c r="B48" s="1">
        <f>'U17'!B39</f>
        <v>0</v>
      </c>
      <c r="C48" s="1" t="str">
        <f>'U17'!C39</f>
        <v>U17</v>
      </c>
      <c r="D48" s="1" t="str">
        <f>'U17'!D39</f>
        <v>（選択）</v>
      </c>
      <c r="E48" s="1" t="str">
        <f>'U17'!E39</f>
        <v>（選択）</v>
      </c>
      <c r="F48" s="1">
        <f>'U17'!F39</f>
        <v>0</v>
      </c>
      <c r="G48" s="1">
        <f>'U17'!G39</f>
        <v>0</v>
      </c>
      <c r="H48" s="1" t="str">
        <f>'U17'!H39</f>
        <v/>
      </c>
      <c r="I48" s="1" t="str">
        <f>'U17'!I39</f>
        <v/>
      </c>
      <c r="J48" s="1">
        <f>'U17'!J39</f>
        <v>0</v>
      </c>
      <c r="K48" s="1" t="str">
        <f>'U17'!K39</f>
        <v>高等学校</v>
      </c>
      <c r="L48" s="1" t="str">
        <f>'U17'!L39</f>
        <v>（選択）</v>
      </c>
      <c r="M48" s="1" t="str">
        <f>'U17'!M39</f>
        <v>（選択）</v>
      </c>
      <c r="N48" s="1" t="str">
        <f>'U17'!N39</f>
        <v>（選択）</v>
      </c>
      <c r="O48" s="1" t="str">
        <f>'U17'!O39</f>
        <v>（選択）</v>
      </c>
      <c r="P48" s="1" t="str">
        <f>'U17'!P39</f>
        <v>JWF25</v>
      </c>
      <c r="Q48" s="1" t="str">
        <f>'U17'!Q39</f>
        <v>-</v>
      </c>
      <c r="R48" s="1">
        <f>'U17'!R39</f>
        <v>0</v>
      </c>
    </row>
    <row r="49" spans="1:18">
      <c r="A49" s="1" t="str">
        <f>'U20'!A8</f>
        <v/>
      </c>
      <c r="B49" s="1">
        <f>'U20'!B8</f>
        <v>0</v>
      </c>
      <c r="C49" s="1">
        <f>'U20'!C8</f>
        <v>0</v>
      </c>
      <c r="D49" s="1">
        <f>'U20'!D8</f>
        <v>0</v>
      </c>
      <c r="E49" s="1">
        <f>'U20'!E8</f>
        <v>0</v>
      </c>
      <c r="F49" s="1">
        <f>'U20'!F8</f>
        <v>0</v>
      </c>
      <c r="G49" s="1">
        <f>'U20'!G8</f>
        <v>0</v>
      </c>
      <c r="H49" s="1">
        <f>'U20'!H8</f>
        <v>0</v>
      </c>
      <c r="I49" s="1" t="str">
        <f>'U20'!I8</f>
        <v>高等学校</v>
      </c>
      <c r="J49" s="1">
        <f>'U20'!J8</f>
        <v>0</v>
      </c>
      <c r="K49" s="1">
        <f>'U20'!K8</f>
        <v>0</v>
      </c>
    </row>
    <row r="50" spans="1:18">
      <c r="A50" s="1">
        <f>'U20'!A12</f>
        <v>1</v>
      </c>
      <c r="B50" s="1">
        <f>'U20'!B12</f>
        <v>0</v>
      </c>
      <c r="C50" s="1" t="str">
        <f>'U20'!C12</f>
        <v>（選択）</v>
      </c>
      <c r="D50" s="1">
        <f>'U20'!D12</f>
        <v>0</v>
      </c>
      <c r="E50" s="1">
        <f>'U20'!E12</f>
        <v>0</v>
      </c>
      <c r="F50" s="1">
        <f>'U20'!F12</f>
        <v>0</v>
      </c>
      <c r="G50" s="1">
        <f>'U20'!G12</f>
        <v>0</v>
      </c>
      <c r="H50" s="1">
        <f>'U20'!H12</f>
        <v>0</v>
      </c>
      <c r="I50" s="1" t="str">
        <f>'U20'!I12</f>
        <v>高等学校</v>
      </c>
      <c r="J50" s="1" t="str">
        <f>'U20'!J12</f>
        <v>試合進行</v>
      </c>
      <c r="K50" s="1">
        <f>'U20'!K12</f>
        <v>0</v>
      </c>
    </row>
    <row r="51" spans="1:18">
      <c r="A51" s="1">
        <f>'U20'!A13</f>
        <v>2</v>
      </c>
      <c r="B51" s="1">
        <f>'U20'!B13</f>
        <v>0</v>
      </c>
      <c r="C51" s="1" t="str">
        <f>'U20'!C13</f>
        <v>（選択）</v>
      </c>
      <c r="D51" s="1">
        <f>'U20'!D13</f>
        <v>0</v>
      </c>
      <c r="E51" s="1">
        <f>'U20'!E13</f>
        <v>0</v>
      </c>
      <c r="F51" s="1" t="str">
        <f>'U20'!F13</f>
        <v/>
      </c>
      <c r="G51" s="1" t="str">
        <f>'U20'!G13</f>
        <v/>
      </c>
      <c r="H51" s="1">
        <f>'U20'!H13</f>
        <v>0</v>
      </c>
      <c r="I51" s="1" t="str">
        <f>'U20'!I13</f>
        <v>高等学校</v>
      </c>
      <c r="J51" s="1" t="str">
        <f>'U20'!J13</f>
        <v>（選択）</v>
      </c>
      <c r="K51" s="1">
        <f>'U20'!K13</f>
        <v>0</v>
      </c>
    </row>
    <row r="52" spans="1:18">
      <c r="A52" s="1">
        <f>'U20'!A14</f>
        <v>3</v>
      </c>
      <c r="B52" s="1">
        <f>'U20'!B14</f>
        <v>0</v>
      </c>
      <c r="C52" s="1" t="str">
        <f>'U20'!C14</f>
        <v>（選択）</v>
      </c>
      <c r="D52" s="1">
        <f>'U20'!D14</f>
        <v>0</v>
      </c>
      <c r="E52" s="1">
        <f>'U20'!E14</f>
        <v>0</v>
      </c>
      <c r="F52" s="1" t="str">
        <f>'U20'!F14</f>
        <v/>
      </c>
      <c r="G52" s="1" t="str">
        <f>'U20'!G14</f>
        <v/>
      </c>
      <c r="H52" s="1">
        <f>'U20'!H14</f>
        <v>0</v>
      </c>
      <c r="I52" s="1" t="str">
        <f>'U20'!I14</f>
        <v>高等学校</v>
      </c>
      <c r="J52" s="1" t="str">
        <f>'U20'!J14</f>
        <v>（選択）</v>
      </c>
      <c r="K52" s="1">
        <f>'U20'!K14</f>
        <v>0</v>
      </c>
    </row>
    <row r="53" spans="1:18">
      <c r="A53" s="1">
        <f>'U20'!A20</f>
        <v>1</v>
      </c>
      <c r="B53" s="1">
        <f>'U20'!B20</f>
        <v>0</v>
      </c>
      <c r="C53" s="1" t="str">
        <f>'U20'!C20</f>
        <v>U20</v>
      </c>
      <c r="D53" s="1">
        <f>'U20'!D20</f>
        <v>0</v>
      </c>
      <c r="E53" s="1">
        <f>'U20'!E20</f>
        <v>0</v>
      </c>
      <c r="F53" s="1">
        <f>'U20'!F20</f>
        <v>0</v>
      </c>
      <c r="G53" s="1">
        <f>'U20'!G20</f>
        <v>0</v>
      </c>
      <c r="H53" s="1">
        <f>'U20'!H20</f>
        <v>0</v>
      </c>
      <c r="I53" s="1">
        <f>'U20'!I20</f>
        <v>0</v>
      </c>
      <c r="J53" s="1">
        <f>'U20'!J20</f>
        <v>0</v>
      </c>
      <c r="K53" s="1" t="str">
        <f>'U20'!K20</f>
        <v>高等学校</v>
      </c>
      <c r="L53" s="1" t="str">
        <f>'U20'!L20</f>
        <v>（選択）</v>
      </c>
      <c r="M53" s="1" t="str">
        <f>'U20'!M20</f>
        <v>（選択）</v>
      </c>
      <c r="N53" s="1" t="str">
        <f>'U20'!N20</f>
        <v>（選択）</v>
      </c>
      <c r="O53" s="1" t="str">
        <f>'U20'!O20</f>
        <v>（選択）</v>
      </c>
      <c r="P53" s="1" t="str">
        <f>'U20'!P20</f>
        <v>JWF25</v>
      </c>
      <c r="Q53" s="1" t="str">
        <f>'U20'!Q20</f>
        <v>-</v>
      </c>
      <c r="R53" s="1">
        <f>'U20'!R20</f>
        <v>0</v>
      </c>
    </row>
    <row r="54" spans="1:18">
      <c r="A54" s="1">
        <f>'U20'!A21</f>
        <v>2</v>
      </c>
      <c r="B54" s="1">
        <f>'U20'!B21</f>
        <v>0</v>
      </c>
      <c r="C54" s="1" t="str">
        <f>'U20'!C21</f>
        <v>U20</v>
      </c>
      <c r="D54" s="1">
        <f>'U20'!D21</f>
        <v>0</v>
      </c>
      <c r="E54" s="1">
        <f>'U20'!E21</f>
        <v>0</v>
      </c>
      <c r="F54" s="1">
        <f>'U20'!F21</f>
        <v>0</v>
      </c>
      <c r="G54" s="1">
        <f>'U20'!G21</f>
        <v>0</v>
      </c>
      <c r="H54" s="1">
        <f>'U20'!H21</f>
        <v>0</v>
      </c>
      <c r="I54" s="1">
        <f>'U20'!I21</f>
        <v>0</v>
      </c>
      <c r="J54" s="1">
        <f>'U20'!J21</f>
        <v>0</v>
      </c>
      <c r="K54" s="1" t="str">
        <f>'U20'!K21</f>
        <v>高等学校</v>
      </c>
      <c r="L54" s="1" t="str">
        <f>'U20'!L21</f>
        <v>（選択）</v>
      </c>
      <c r="M54" s="1" t="str">
        <f>'U20'!M21</f>
        <v>（選択）</v>
      </c>
      <c r="N54" s="1" t="str">
        <f>'U20'!N21</f>
        <v>（選択）</v>
      </c>
      <c r="O54" s="1" t="str">
        <f>'U20'!O21</f>
        <v>（選択）</v>
      </c>
      <c r="P54" s="1" t="str">
        <f>'U20'!P21</f>
        <v>JWF25</v>
      </c>
      <c r="Q54" s="1" t="str">
        <f>'U20'!Q21</f>
        <v>-</v>
      </c>
      <c r="R54" s="1">
        <f>'U20'!R21</f>
        <v>0</v>
      </c>
    </row>
    <row r="55" spans="1:18">
      <c r="A55" s="1">
        <f>'U20'!A22</f>
        <v>3</v>
      </c>
      <c r="B55" s="1">
        <f>'U20'!B22</f>
        <v>0</v>
      </c>
      <c r="C55" s="1" t="str">
        <f>'U20'!C22</f>
        <v>U20</v>
      </c>
      <c r="D55" s="1">
        <f>'U20'!D22</f>
        <v>0</v>
      </c>
      <c r="E55" s="1">
        <f>'U20'!E22</f>
        <v>0</v>
      </c>
      <c r="F55" s="1">
        <f>'U20'!F22</f>
        <v>0</v>
      </c>
      <c r="G55" s="1">
        <f>'U20'!G22</f>
        <v>0</v>
      </c>
      <c r="H55" s="1" t="str">
        <f>'U20'!H22</f>
        <v/>
      </c>
      <c r="I55" s="1" t="str">
        <f>'U20'!I22</f>
        <v/>
      </c>
      <c r="J55" s="1">
        <f>'U20'!J22</f>
        <v>0</v>
      </c>
      <c r="K55" s="1" t="str">
        <f>'U20'!K22</f>
        <v>高等学校</v>
      </c>
      <c r="L55" s="1" t="str">
        <f>'U20'!L22</f>
        <v>（選択）</v>
      </c>
      <c r="M55" s="1" t="str">
        <f>'U20'!M22</f>
        <v>（選択）</v>
      </c>
      <c r="N55" s="1" t="str">
        <f>'U20'!N22</f>
        <v>（選択）</v>
      </c>
      <c r="O55" s="1" t="str">
        <f>'U20'!O22</f>
        <v>（選択）</v>
      </c>
      <c r="P55" s="1" t="str">
        <f>'U20'!P22</f>
        <v>JWF25</v>
      </c>
      <c r="Q55" s="1" t="str">
        <f>'U20'!Q22</f>
        <v>-</v>
      </c>
      <c r="R55" s="1">
        <f>'U20'!R22</f>
        <v>0</v>
      </c>
    </row>
    <row r="56" spans="1:18">
      <c r="A56" s="1">
        <f>'U20'!A23</f>
        <v>4</v>
      </c>
      <c r="B56" s="1">
        <f>'U20'!B23</f>
        <v>0</v>
      </c>
      <c r="C56" s="1" t="str">
        <f>'U20'!C23</f>
        <v>U20</v>
      </c>
      <c r="D56" s="1">
        <f>'U20'!D23</f>
        <v>0</v>
      </c>
      <c r="E56" s="1">
        <f>'U20'!E23</f>
        <v>0</v>
      </c>
      <c r="F56" s="1">
        <f>'U20'!F23</f>
        <v>0</v>
      </c>
      <c r="G56" s="1">
        <f>'U20'!G23</f>
        <v>0</v>
      </c>
      <c r="H56" s="1" t="str">
        <f>'U20'!H23</f>
        <v/>
      </c>
      <c r="I56" s="1" t="str">
        <f>'U20'!I23</f>
        <v/>
      </c>
      <c r="J56" s="1">
        <f>'U20'!J23</f>
        <v>0</v>
      </c>
      <c r="K56" s="1" t="str">
        <f>'U20'!K23</f>
        <v>高等学校</v>
      </c>
      <c r="L56" s="1" t="str">
        <f>'U20'!L23</f>
        <v>（選択）</v>
      </c>
      <c r="M56" s="1" t="str">
        <f>'U20'!M23</f>
        <v>（選択）</v>
      </c>
      <c r="N56" s="1" t="str">
        <f>'U20'!N23</f>
        <v>（選択）</v>
      </c>
      <c r="O56" s="1" t="str">
        <f>'U20'!O23</f>
        <v>（選択）</v>
      </c>
      <c r="P56" s="1" t="str">
        <f>'U20'!P23</f>
        <v>JWF25</v>
      </c>
      <c r="Q56" s="1" t="str">
        <f>'U20'!Q23</f>
        <v>-</v>
      </c>
      <c r="R56" s="1">
        <f>'U20'!R23</f>
        <v>0</v>
      </c>
    </row>
    <row r="57" spans="1:18">
      <c r="A57" s="1">
        <f>'U20'!A24</f>
        <v>5</v>
      </c>
      <c r="B57" s="1">
        <f>'U20'!B24</f>
        <v>0</v>
      </c>
      <c r="C57" s="1" t="str">
        <f>'U20'!C24</f>
        <v>U20</v>
      </c>
      <c r="D57" s="1">
        <f>'U20'!D24</f>
        <v>0</v>
      </c>
      <c r="E57" s="1">
        <f>'U20'!E24</f>
        <v>0</v>
      </c>
      <c r="F57" s="1">
        <f>'U20'!F24</f>
        <v>0</v>
      </c>
      <c r="G57" s="1">
        <f>'U20'!G24</f>
        <v>0</v>
      </c>
      <c r="H57" s="1" t="str">
        <f>'U20'!H24</f>
        <v/>
      </c>
      <c r="I57" s="1" t="str">
        <f>'U20'!I24</f>
        <v/>
      </c>
      <c r="J57" s="1">
        <f>'U20'!J24</f>
        <v>0</v>
      </c>
      <c r="K57" s="1" t="str">
        <f>'U20'!K24</f>
        <v>高等学校</v>
      </c>
      <c r="L57" s="1" t="str">
        <f>'U20'!L24</f>
        <v>（選択）</v>
      </c>
      <c r="M57" s="1" t="str">
        <f>'U20'!M24</f>
        <v>（選択）</v>
      </c>
      <c r="N57" s="1" t="str">
        <f>'U20'!N24</f>
        <v>（選択）</v>
      </c>
      <c r="O57" s="1" t="str">
        <f>'U20'!O24</f>
        <v>（選択）</v>
      </c>
      <c r="P57" s="1" t="str">
        <f>'U20'!P24</f>
        <v>JWF25</v>
      </c>
      <c r="Q57" s="1" t="str">
        <f>'U20'!Q24</f>
        <v>-</v>
      </c>
      <c r="R57" s="1">
        <f>'U20'!R24</f>
        <v>0</v>
      </c>
    </row>
    <row r="58" spans="1:18">
      <c r="A58" s="1">
        <f>'U20'!A25</f>
        <v>6</v>
      </c>
      <c r="B58" s="1">
        <f>'U20'!B25</f>
        <v>0</v>
      </c>
      <c r="C58" s="1" t="str">
        <f>'U20'!C25</f>
        <v>U20</v>
      </c>
      <c r="D58" s="1">
        <f>'U20'!D25</f>
        <v>0</v>
      </c>
      <c r="E58" s="1">
        <f>'U20'!E25</f>
        <v>0</v>
      </c>
      <c r="F58" s="1">
        <f>'U20'!F25</f>
        <v>0</v>
      </c>
      <c r="G58" s="1">
        <f>'U20'!G25</f>
        <v>0</v>
      </c>
      <c r="H58" s="1" t="str">
        <f>'U20'!H25</f>
        <v/>
      </c>
      <c r="I58" s="1" t="str">
        <f>'U20'!I25</f>
        <v/>
      </c>
      <c r="J58" s="1">
        <f>'U20'!J25</f>
        <v>0</v>
      </c>
      <c r="K58" s="1" t="str">
        <f>'U20'!K25</f>
        <v>高等学校</v>
      </c>
      <c r="L58" s="1" t="str">
        <f>'U20'!L25</f>
        <v>（選択）</v>
      </c>
      <c r="M58" s="1" t="str">
        <f>'U20'!M25</f>
        <v>（選択）</v>
      </c>
      <c r="N58" s="1" t="str">
        <f>'U20'!N25</f>
        <v>（選択）</v>
      </c>
      <c r="O58" s="1" t="str">
        <f>'U20'!O25</f>
        <v>（選択）</v>
      </c>
      <c r="P58" s="1" t="str">
        <f>'U20'!P25</f>
        <v>JWF25</v>
      </c>
      <c r="Q58" s="1" t="str">
        <f>'U20'!Q25</f>
        <v>-</v>
      </c>
      <c r="R58" s="1">
        <f>'U20'!R25</f>
        <v>0</v>
      </c>
    </row>
    <row r="59" spans="1:18">
      <c r="A59" s="1">
        <f>'U20'!A26</f>
        <v>7</v>
      </c>
      <c r="B59" s="1">
        <f>'U20'!B26</f>
        <v>0</v>
      </c>
      <c r="C59" s="1" t="str">
        <f>'U20'!C26</f>
        <v>U20</v>
      </c>
      <c r="D59" s="1">
        <f>'U20'!D26</f>
        <v>0</v>
      </c>
      <c r="E59" s="1">
        <f>'U20'!E26</f>
        <v>0</v>
      </c>
      <c r="F59" s="1">
        <f>'U20'!F26</f>
        <v>0</v>
      </c>
      <c r="G59" s="1">
        <f>'U20'!G26</f>
        <v>0</v>
      </c>
      <c r="H59" s="1" t="str">
        <f>'U20'!H26</f>
        <v/>
      </c>
      <c r="I59" s="1" t="str">
        <f>'U20'!I26</f>
        <v/>
      </c>
      <c r="J59" s="1">
        <f>'U20'!J26</f>
        <v>0</v>
      </c>
      <c r="K59" s="1" t="str">
        <f>'U20'!K26</f>
        <v>高等学校</v>
      </c>
      <c r="L59" s="1" t="str">
        <f>'U20'!L26</f>
        <v>（選択）</v>
      </c>
      <c r="M59" s="1" t="str">
        <f>'U20'!M26</f>
        <v>（選択）</v>
      </c>
      <c r="N59" s="1" t="str">
        <f>'U20'!N26</f>
        <v>（選択）</v>
      </c>
      <c r="O59" s="1" t="str">
        <f>'U20'!O26</f>
        <v>（選択）</v>
      </c>
      <c r="P59" s="1" t="str">
        <f>'U20'!P26</f>
        <v>JWF25</v>
      </c>
      <c r="Q59" s="1" t="str">
        <f>'U20'!Q26</f>
        <v>-</v>
      </c>
      <c r="R59" s="1">
        <f>'U20'!R26</f>
        <v>0</v>
      </c>
    </row>
    <row r="60" spans="1:18">
      <c r="A60" s="1">
        <f>'U20'!A27</f>
        <v>8</v>
      </c>
      <c r="B60" s="1">
        <f>'U20'!B27</f>
        <v>0</v>
      </c>
      <c r="C60" s="1" t="str">
        <f>'U20'!C27</f>
        <v>U20</v>
      </c>
      <c r="D60" s="1">
        <f>'U20'!D27</f>
        <v>0</v>
      </c>
      <c r="E60" s="1">
        <f>'U20'!E27</f>
        <v>0</v>
      </c>
      <c r="F60" s="1">
        <f>'U20'!F27</f>
        <v>0</v>
      </c>
      <c r="G60" s="1">
        <f>'U20'!G27</f>
        <v>0</v>
      </c>
      <c r="H60" s="1" t="str">
        <f>'U20'!H27</f>
        <v/>
      </c>
      <c r="I60" s="1" t="str">
        <f>'U20'!I27</f>
        <v/>
      </c>
      <c r="J60" s="1">
        <f>'U20'!J27</f>
        <v>0</v>
      </c>
      <c r="K60" s="1" t="str">
        <f>'U20'!K27</f>
        <v>高等学校</v>
      </c>
      <c r="L60" s="1" t="str">
        <f>'U20'!L27</f>
        <v>（選択）</v>
      </c>
      <c r="M60" s="1" t="str">
        <f>'U20'!M27</f>
        <v>（選択）</v>
      </c>
      <c r="N60" s="1" t="str">
        <f>'U20'!N27</f>
        <v>（選択）</v>
      </c>
      <c r="O60" s="1" t="str">
        <f>'U20'!O27</f>
        <v>（選択）</v>
      </c>
      <c r="P60" s="1" t="str">
        <f>'U20'!P27</f>
        <v>JWF25</v>
      </c>
      <c r="Q60" s="1" t="str">
        <f>'U20'!Q27</f>
        <v>-</v>
      </c>
      <c r="R60" s="1">
        <f>'U20'!R27</f>
        <v>0</v>
      </c>
    </row>
    <row r="61" spans="1:18">
      <c r="A61" s="1">
        <f>'U20'!A28</f>
        <v>9</v>
      </c>
      <c r="B61" s="1">
        <f>'U20'!B28</f>
        <v>0</v>
      </c>
      <c r="C61" s="1" t="str">
        <f>'U20'!C28</f>
        <v>U20</v>
      </c>
      <c r="D61" s="1">
        <f>'U20'!D28</f>
        <v>0</v>
      </c>
      <c r="E61" s="1">
        <f>'U20'!E28</f>
        <v>0</v>
      </c>
      <c r="F61" s="1">
        <f>'U20'!F28</f>
        <v>0</v>
      </c>
      <c r="G61" s="1">
        <f>'U20'!G28</f>
        <v>0</v>
      </c>
      <c r="H61" s="1" t="str">
        <f>'U20'!H28</f>
        <v/>
      </c>
      <c r="I61" s="1" t="str">
        <f>'U20'!I28</f>
        <v/>
      </c>
      <c r="J61" s="1">
        <f>'U20'!J28</f>
        <v>0</v>
      </c>
      <c r="K61" s="1" t="str">
        <f>'U20'!K28</f>
        <v>高等学校</v>
      </c>
      <c r="L61" s="1" t="str">
        <f>'U20'!L28</f>
        <v>（選択）</v>
      </c>
      <c r="M61" s="1" t="str">
        <f>'U20'!M28</f>
        <v>（選択）</v>
      </c>
      <c r="N61" s="1" t="str">
        <f>'U20'!N28</f>
        <v>（選択）</v>
      </c>
      <c r="O61" s="1" t="str">
        <f>'U20'!O28</f>
        <v>（選択）</v>
      </c>
      <c r="P61" s="1" t="str">
        <f>'U20'!P28</f>
        <v>JWF25</v>
      </c>
      <c r="Q61" s="1" t="str">
        <f>'U20'!Q28</f>
        <v>-</v>
      </c>
      <c r="R61" s="1">
        <f>'U20'!R28</f>
        <v>0</v>
      </c>
    </row>
    <row r="62" spans="1:18">
      <c r="A62" s="1">
        <f>'U20'!A29</f>
        <v>10</v>
      </c>
      <c r="B62" s="1">
        <f>'U20'!B29</f>
        <v>0</v>
      </c>
      <c r="C62" s="1" t="str">
        <f>'U20'!C29</f>
        <v>U20</v>
      </c>
      <c r="D62" s="1">
        <f>'U20'!D29</f>
        <v>0</v>
      </c>
      <c r="E62" s="1">
        <f>'U20'!E29</f>
        <v>0</v>
      </c>
      <c r="F62" s="1">
        <f>'U20'!F29</f>
        <v>0</v>
      </c>
      <c r="G62" s="1">
        <f>'U20'!G29</f>
        <v>0</v>
      </c>
      <c r="H62" s="1" t="str">
        <f>'U20'!H29</f>
        <v/>
      </c>
      <c r="I62" s="1" t="str">
        <f>'U20'!I29</f>
        <v/>
      </c>
      <c r="J62" s="1">
        <f>'U20'!J29</f>
        <v>0</v>
      </c>
      <c r="K62" s="1" t="str">
        <f>'U20'!K29</f>
        <v>高等学校</v>
      </c>
      <c r="L62" s="1" t="str">
        <f>'U20'!L29</f>
        <v>（選択）</v>
      </c>
      <c r="M62" s="1" t="str">
        <f>'U20'!M29</f>
        <v>（選択）</v>
      </c>
      <c r="N62" s="1" t="str">
        <f>'U20'!N29</f>
        <v>（選択）</v>
      </c>
      <c r="O62" s="1" t="str">
        <f>'U20'!O29</f>
        <v>（選択）</v>
      </c>
      <c r="P62" s="1" t="str">
        <f>'U20'!P29</f>
        <v>JWF25</v>
      </c>
      <c r="Q62" s="1" t="str">
        <f>'U20'!Q29</f>
        <v>-</v>
      </c>
      <c r="R62" s="1">
        <f>'U20'!R29</f>
        <v>0</v>
      </c>
    </row>
    <row r="63" spans="1:18">
      <c r="A63" s="1">
        <f>'U20'!A30</f>
        <v>11</v>
      </c>
      <c r="B63" s="1">
        <f>'U20'!B30</f>
        <v>0</v>
      </c>
      <c r="C63" s="1" t="str">
        <f>'U20'!C30</f>
        <v>U20</v>
      </c>
      <c r="D63" s="1">
        <f>'U20'!D30</f>
        <v>0</v>
      </c>
      <c r="E63" s="1">
        <f>'U20'!E30</f>
        <v>0</v>
      </c>
      <c r="F63" s="1">
        <f>'U20'!F30</f>
        <v>0</v>
      </c>
      <c r="G63" s="1">
        <f>'U20'!G30</f>
        <v>0</v>
      </c>
      <c r="H63" s="1" t="str">
        <f>'U20'!H30</f>
        <v/>
      </c>
      <c r="I63" s="1" t="str">
        <f>'U20'!I30</f>
        <v/>
      </c>
      <c r="J63" s="1">
        <f>'U20'!J30</f>
        <v>0</v>
      </c>
      <c r="K63" s="1" t="str">
        <f>'U20'!K30</f>
        <v>高等学校</v>
      </c>
      <c r="L63" s="1" t="str">
        <f>'U20'!L30</f>
        <v>（選択）</v>
      </c>
      <c r="M63" s="1" t="str">
        <f>'U20'!M30</f>
        <v>（選択）</v>
      </c>
      <c r="N63" s="1" t="str">
        <f>'U20'!N30</f>
        <v>（選択）</v>
      </c>
      <c r="O63" s="1" t="str">
        <f>'U20'!O30</f>
        <v>（選択）</v>
      </c>
      <c r="P63" s="1" t="str">
        <f>'U20'!P30</f>
        <v>JWF25</v>
      </c>
      <c r="Q63" s="1" t="str">
        <f>'U20'!Q30</f>
        <v>-</v>
      </c>
      <c r="R63" s="1">
        <f>'U20'!R30</f>
        <v>0</v>
      </c>
    </row>
    <row r="64" spans="1:18">
      <c r="A64" s="1">
        <f>'U20'!A31</f>
        <v>12</v>
      </c>
      <c r="B64" s="1">
        <f>'U20'!B31</f>
        <v>0</v>
      </c>
      <c r="C64" s="1" t="str">
        <f>'U20'!C31</f>
        <v>U20</v>
      </c>
      <c r="D64" s="1">
        <f>'U20'!D31</f>
        <v>0</v>
      </c>
      <c r="E64" s="1">
        <f>'U20'!E31</f>
        <v>0</v>
      </c>
      <c r="F64" s="1">
        <f>'U20'!F31</f>
        <v>0</v>
      </c>
      <c r="G64" s="1">
        <f>'U20'!G31</f>
        <v>0</v>
      </c>
      <c r="H64" s="1" t="str">
        <f>'U20'!H31</f>
        <v/>
      </c>
      <c r="I64" s="1" t="str">
        <f>'U20'!I31</f>
        <v/>
      </c>
      <c r="J64" s="1">
        <f>'U20'!J31</f>
        <v>0</v>
      </c>
      <c r="K64" s="1" t="str">
        <f>'U20'!K31</f>
        <v>高等学校</v>
      </c>
      <c r="L64" s="1" t="str">
        <f>'U20'!L31</f>
        <v>（選択）</v>
      </c>
      <c r="M64" s="1" t="str">
        <f>'U20'!M31</f>
        <v>（選択）</v>
      </c>
      <c r="N64" s="1" t="str">
        <f>'U20'!N31</f>
        <v>（選択）</v>
      </c>
      <c r="O64" s="1" t="str">
        <f>'U20'!O31</f>
        <v>（選択）</v>
      </c>
      <c r="P64" s="1" t="str">
        <f>'U20'!P31</f>
        <v>JWF25</v>
      </c>
      <c r="Q64" s="1" t="str">
        <f>'U20'!Q31</f>
        <v>-</v>
      </c>
      <c r="R64" s="1">
        <f>'U20'!R31</f>
        <v>0</v>
      </c>
    </row>
    <row r="65" spans="1:18">
      <c r="A65" s="1">
        <f>'U20'!A32</f>
        <v>13</v>
      </c>
      <c r="B65" s="1">
        <f>'U20'!B32</f>
        <v>0</v>
      </c>
      <c r="C65" s="1" t="str">
        <f>'U20'!C32</f>
        <v>U20</v>
      </c>
      <c r="D65" s="1">
        <f>'U20'!D32</f>
        <v>0</v>
      </c>
      <c r="E65" s="1">
        <f>'U20'!E32</f>
        <v>0</v>
      </c>
      <c r="F65" s="1">
        <f>'U20'!F32</f>
        <v>0</v>
      </c>
      <c r="G65" s="1">
        <f>'U20'!G32</f>
        <v>0</v>
      </c>
      <c r="H65" s="1" t="str">
        <f>'U20'!H32</f>
        <v/>
      </c>
      <c r="I65" s="1" t="str">
        <f>'U20'!I32</f>
        <v/>
      </c>
      <c r="J65" s="1">
        <f>'U20'!J32</f>
        <v>0</v>
      </c>
      <c r="K65" s="1" t="str">
        <f>'U20'!K32</f>
        <v>高等学校</v>
      </c>
      <c r="L65" s="1" t="str">
        <f>'U20'!L32</f>
        <v>（選択）</v>
      </c>
      <c r="M65" s="1" t="str">
        <f>'U20'!M32</f>
        <v>（選択）</v>
      </c>
      <c r="N65" s="1" t="str">
        <f>'U20'!N32</f>
        <v>（選択）</v>
      </c>
      <c r="O65" s="1" t="str">
        <f>'U20'!O32</f>
        <v>（選択）</v>
      </c>
      <c r="P65" s="1" t="str">
        <f>'U20'!P32</f>
        <v>JWF25</v>
      </c>
      <c r="Q65" s="1" t="str">
        <f>'U20'!Q32</f>
        <v>-</v>
      </c>
      <c r="R65" s="1">
        <f>'U20'!R32</f>
        <v>0</v>
      </c>
    </row>
    <row r="66" spans="1:18">
      <c r="A66" s="1">
        <f>'U20'!A33</f>
        <v>14</v>
      </c>
      <c r="B66" s="1">
        <f>'U20'!B33</f>
        <v>0</v>
      </c>
      <c r="C66" s="1" t="str">
        <f>'U20'!C33</f>
        <v>U20</v>
      </c>
      <c r="D66" s="1">
        <f>'U20'!D33</f>
        <v>0</v>
      </c>
      <c r="E66" s="1">
        <f>'U20'!E33</f>
        <v>0</v>
      </c>
      <c r="F66" s="1">
        <f>'U20'!F33</f>
        <v>0</v>
      </c>
      <c r="G66" s="1">
        <f>'U20'!G33</f>
        <v>0</v>
      </c>
      <c r="H66" s="1" t="str">
        <f>'U20'!H33</f>
        <v/>
      </c>
      <c r="I66" s="1" t="str">
        <f>'U20'!I33</f>
        <v/>
      </c>
      <c r="J66" s="1">
        <f>'U20'!J33</f>
        <v>0</v>
      </c>
      <c r="K66" s="1" t="str">
        <f>'U20'!K33</f>
        <v>高等学校</v>
      </c>
      <c r="L66" s="1" t="str">
        <f>'U20'!L33</f>
        <v>（選択）</v>
      </c>
      <c r="M66" s="1" t="str">
        <f>'U20'!M33</f>
        <v>（選択）</v>
      </c>
      <c r="N66" s="1" t="str">
        <f>'U20'!N33</f>
        <v>（選択）</v>
      </c>
      <c r="O66" s="1" t="str">
        <f>'U20'!O33</f>
        <v>（選択）</v>
      </c>
      <c r="P66" s="1" t="str">
        <f>'U20'!P33</f>
        <v>JWF25</v>
      </c>
      <c r="Q66" s="1" t="str">
        <f>'U20'!Q33</f>
        <v>-</v>
      </c>
      <c r="R66" s="1">
        <f>'U20'!R33</f>
        <v>0</v>
      </c>
    </row>
    <row r="67" spans="1:18">
      <c r="A67" s="1">
        <f>'U20'!A34</f>
        <v>15</v>
      </c>
      <c r="B67" s="1">
        <f>'U20'!B34</f>
        <v>0</v>
      </c>
      <c r="C67" s="1" t="str">
        <f>'U20'!C34</f>
        <v>U20</v>
      </c>
      <c r="D67" s="1">
        <f>'U20'!D34</f>
        <v>0</v>
      </c>
      <c r="E67" s="1">
        <f>'U20'!E34</f>
        <v>0</v>
      </c>
      <c r="F67" s="1">
        <f>'U20'!F34</f>
        <v>0</v>
      </c>
      <c r="G67" s="1">
        <f>'U20'!G34</f>
        <v>0</v>
      </c>
      <c r="H67" s="1" t="str">
        <f>'U20'!H34</f>
        <v/>
      </c>
      <c r="I67" s="1" t="str">
        <f>'U20'!I34</f>
        <v/>
      </c>
      <c r="J67" s="1">
        <f>'U20'!J34</f>
        <v>0</v>
      </c>
      <c r="K67" s="1" t="str">
        <f>'U20'!K34</f>
        <v>高等学校</v>
      </c>
      <c r="L67" s="1" t="str">
        <f>'U20'!L34</f>
        <v>（選択）</v>
      </c>
      <c r="M67" s="1" t="str">
        <f>'U20'!M34</f>
        <v>（選択）</v>
      </c>
      <c r="N67" s="1" t="str">
        <f>'U20'!N34</f>
        <v>（選択）</v>
      </c>
      <c r="O67" s="1" t="str">
        <f>'U20'!O34</f>
        <v>（選択）</v>
      </c>
      <c r="P67" s="1" t="str">
        <f>'U20'!P34</f>
        <v>JWF25</v>
      </c>
      <c r="Q67" s="1" t="str">
        <f>'U20'!Q34</f>
        <v>-</v>
      </c>
      <c r="R67" s="1">
        <f>'U20'!R34</f>
        <v>0</v>
      </c>
    </row>
  </sheetData>
  <phoneticPr fontId="2"/>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b804f8e0-1287-4c8b-a674-6ef0d3d4cf9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A188051A9D0BC48990303E3F65A17BE" ma:contentTypeVersion="18" ma:contentTypeDescription="新しいドキュメントを作成します。" ma:contentTypeScope="" ma:versionID="f2ad756e795e45870063395b44c93ce0">
  <xsd:schema xmlns:xsd="http://www.w3.org/2001/XMLSchema" xmlns:xs="http://www.w3.org/2001/XMLSchema" xmlns:p="http://schemas.microsoft.com/office/2006/metadata/properties" xmlns:ns3="b804f8e0-1287-4c8b-a674-6ef0d3d4cf92" xmlns:ns4="5c2924af-4c8d-4dbb-a822-f9b1fe017677" targetNamespace="http://schemas.microsoft.com/office/2006/metadata/properties" ma:root="true" ma:fieldsID="3df6b1dc3c5c56dc603dbb5aecfd0508" ns3:_="" ns4:_="">
    <xsd:import namespace="b804f8e0-1287-4c8b-a674-6ef0d3d4cf92"/>
    <xsd:import namespace="5c2924af-4c8d-4dbb-a822-f9b1fe017677"/>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_activity" minOccurs="0"/>
                <xsd:element ref="ns3:MediaServiceDateTaken" minOccurs="0"/>
                <xsd:element ref="ns3:MediaLengthInSeconds" minOccurs="0"/>
                <xsd:element ref="ns3:MediaServiceObjectDetectorVersions" minOccurs="0"/>
                <xsd:element ref="ns3:MediaServiceOCR" minOccurs="0"/>
                <xsd:element ref="ns3:MediaServiceLocation"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04f8e0-1287-4c8b-a674-6ef0d3d4cf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activity" ma:index="18" nillable="true" ma:displayName="_activity" ma:hidden="true" ma:internalName="_activity">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dexed="true" ma:internalName="MediaServiceLocation"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924af-4c8d-4dbb-a822-f9b1fe017677"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SharingHintHash" ma:index="14"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76FC27-77FB-4022-8D3F-FDAB1FFDA268}">
  <ds:schemaRefs>
    <ds:schemaRef ds:uri="http://schemas.openxmlformats.org/package/2006/metadata/core-properties"/>
    <ds:schemaRef ds:uri="http://purl.org/dc/dcmitype/"/>
    <ds:schemaRef ds:uri="http://schemas.microsoft.com/office/infopath/2007/PartnerControls"/>
    <ds:schemaRef ds:uri="b804f8e0-1287-4c8b-a674-6ef0d3d4cf92"/>
    <ds:schemaRef ds:uri="http://purl.org/dc/elements/1.1/"/>
    <ds:schemaRef ds:uri="http://schemas.microsoft.com/office/2006/metadata/properties"/>
    <ds:schemaRef ds:uri="5c2924af-4c8d-4dbb-a822-f9b1fe017677"/>
    <ds:schemaRef ds:uri="http://schemas.microsoft.com/office/2006/documentManagement/types"/>
    <ds:schemaRef ds:uri="http://purl.org/dc/terms/"/>
    <ds:schemaRef ds:uri="http://www.w3.org/XML/1998/namespace"/>
  </ds:schemaRefs>
</ds:datastoreItem>
</file>

<file path=customXml/itemProps2.xml><?xml version="1.0" encoding="utf-8"?>
<ds:datastoreItem xmlns:ds="http://schemas.openxmlformats.org/officeDocument/2006/customXml" ds:itemID="{16F04AD9-2C05-47F6-A960-C932FF4DD4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04f8e0-1287-4c8b-a674-6ef0d3d4cf92"/>
    <ds:schemaRef ds:uri="5c2924af-4c8d-4dbb-a822-f9b1fe0176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48E4BE-E522-4899-9106-46513F6E1F4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研修会</vt:lpstr>
      <vt:lpstr>U15</vt:lpstr>
      <vt:lpstr>U17</vt:lpstr>
      <vt:lpstr>U20</vt:lpstr>
      <vt:lpstr>参加料</vt:lpstr>
      <vt:lpstr>宿泊申込書</vt:lpstr>
      <vt:lpstr>申込みデータ</vt:lpstr>
      <vt:lpstr>参加者data</vt:lpstr>
      <vt:lpstr>database</vt:lpstr>
      <vt:lpstr>FS</vt:lpstr>
      <vt:lpstr>GR</vt:lpstr>
      <vt:lpstr>'U15'!Print_Area</vt:lpstr>
      <vt:lpstr>'U17'!Print_Area</vt:lpstr>
      <vt:lpstr>'U20'!Print_Area</vt:lpstr>
      <vt:lpstr>研修会!Print_Area</vt:lpstr>
      <vt:lpstr>宿泊申込書!Print_Area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sugawara</dc:creator>
  <cp:keywords/>
  <dc:description/>
  <cp:lastModifiedBy>上野　堅太郎</cp:lastModifiedBy>
  <cp:revision/>
  <dcterms:created xsi:type="dcterms:W3CDTF">2017-01-20T00:46:14Z</dcterms:created>
  <dcterms:modified xsi:type="dcterms:W3CDTF">2025-11-04T23:13:44Z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0x010100EA188051A9D0BC48990303E3F65A17BE</vt:lpwstr>
  </property>
</Properties>
</file>